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1alc00\Downloads\"/>
    </mc:Choice>
  </mc:AlternateContent>
  <xr:revisionPtr revIDLastSave="0" documentId="13_ncr:1_{E90230B4-27A2-4C3C-AFBF-3BCF7BCDD2BA}" xr6:coauthVersionLast="47" xr6:coauthVersionMax="47" xr10:uidLastSave="{00000000-0000-0000-0000-000000000000}"/>
  <bookViews>
    <workbookView xWindow="-120" yWindow="-120" windowWidth="29040" windowHeight="15360" activeTab="5" xr2:uid="{53FD0021-0848-47FB-AB2F-5BA18BF01744}"/>
  </bookViews>
  <sheets>
    <sheet name="Chart1" sheetId="10" r:id="rId1"/>
    <sheet name="d.chart1" sheetId="8" r:id="rId2"/>
    <sheet name="Chart2" sheetId="6" r:id="rId3"/>
    <sheet name="Chart3" sheetId="15" r:id="rId4"/>
    <sheet name="d.chart2,3" sheetId="1" r:id="rId5"/>
    <sheet name="Chart4" sheetId="16" r:id="rId6"/>
    <sheet name="d.chart4" sheetId="17" r:id="rId7"/>
  </sheets>
  <externalReferences>
    <externalReference r:id="rId8"/>
  </externalReferences>
  <definedNames>
    <definedName name="_dfg2a" hidden="1">#REF!</definedName>
    <definedName name="_dlx.csdal.use">#REF!</definedName>
    <definedName name="_dlx.ecec.use">#REF!</definedName>
    <definedName name="_DLX.privhrlyearn.use">#REF!</definedName>
    <definedName name="_DLX1.USE">d.chart1!$B$3:$G$5</definedName>
    <definedName name="_DLX11.USE">#REF!</definedName>
    <definedName name="_DLX13.USE">'[1]d.home sales &amp; inventories'!#REF!</definedName>
    <definedName name="_DLX14.USE">'[1]d.home sales &amp; inventories'!#REF!</definedName>
    <definedName name="_DLX15.USE">#REF!</definedName>
    <definedName name="_DLX16.USE">#REF!</definedName>
    <definedName name="_DLX2.USE">d.chart1!$J$3:$L$5</definedName>
    <definedName name="_DLX21.USE">#REF!</definedName>
    <definedName name="_DLX22.USE">#REF!</definedName>
    <definedName name="_DLX24.USE">#REF!</definedName>
    <definedName name="_DLX25.USE">'[1]d.sales and inventory'!#REF!</definedName>
    <definedName name="_DLX27.USE">#REF!</definedName>
    <definedName name="_DLX3.USE">d.chart1!$Q$3:$S$5</definedName>
    <definedName name="_DLX4.USE">d.chart1!$V$3:$X$5</definedName>
    <definedName name="_DLX6.USE">#REF!</definedName>
    <definedName name="_DLX7.USE">d.chart4!$B$1:$M$4</definedName>
    <definedName name="_DLX8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a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hart9" hidden="1">#REF!</definedName>
    <definedName name="csdwqq" hidden="1">#REF!</definedName>
    <definedName name="cv" hidden="1">#REF!</definedName>
    <definedName name="cvh45gh" hidden="1">#REF!</definedName>
    <definedName name="DateCollectionEnds" hidden="1">#REF!</definedName>
    <definedName name="DateCollectionEndsa" hidden="1">#REF!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filterdatabase2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localSheetId="6" hidden="1">{"'Sheet1'!$A$1:$J$121"}</definedName>
    <definedName name="HTML_Control" hidden="1">{"'Sheet1'!$A$1:$J$121"}</definedName>
    <definedName name="HTML_Controla" localSheetId="6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#REF!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#REF!</definedName>
    <definedName name="NO" localSheetId="6" hidden="1">{"'Sheet1'!$A$1:$J$121"}</definedName>
    <definedName name="NO" hidden="1">{"'Sheet1'!$A$1:$J$121"}</definedName>
    <definedName name="NO_a" localSheetId="6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" hidden="1">{"'Sheet1'!$A$1:$J$121"}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#REF!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localSheetId="6" hidden="1">{#N/A,#N/A,FALSE,"Sheet1";#N/A,#N/A,FALSE,"Sheet2"}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localSheetId="6" hidden="1">{#N/A,#N/A,FALSE,"Sheet1";#N/A,#N/A,FALSE,"Sheet2"}</definedName>
    <definedName name="zxcgf3frfvdcx" hidden="1">{#N/A,#N/A,FALSE,"Sheet1";#N/A,#N/A,FALSE,"Sheet2"}</definedName>
    <definedName name="zxcv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8" i="17" l="1"/>
  <c r="K108" i="17"/>
  <c r="J108" i="17"/>
  <c r="I108" i="17"/>
  <c r="H108" i="17"/>
  <c r="G108" i="17"/>
  <c r="F108" i="17"/>
  <c r="E108" i="17"/>
  <c r="D108" i="17"/>
  <c r="C108" i="17"/>
  <c r="M107" i="17"/>
  <c r="K107" i="17"/>
  <c r="J107" i="17"/>
  <c r="I107" i="17"/>
  <c r="H107" i="17"/>
  <c r="G107" i="17"/>
  <c r="F107" i="17"/>
  <c r="E107" i="17"/>
  <c r="D107" i="17"/>
  <c r="C107" i="17"/>
  <c r="M106" i="17"/>
  <c r="K106" i="17"/>
  <c r="J106" i="17"/>
  <c r="I106" i="17"/>
  <c r="H106" i="17"/>
  <c r="G106" i="17"/>
  <c r="F106" i="17"/>
  <c r="E106" i="17"/>
  <c r="D106" i="17"/>
  <c r="C106" i="17"/>
  <c r="N100" i="17"/>
  <c r="T96" i="17"/>
  <c r="W87" i="17"/>
  <c r="V87" i="17"/>
  <c r="U87" i="17"/>
  <c r="T87" i="17"/>
  <c r="S87" i="17"/>
  <c r="P87" i="17"/>
  <c r="O87" i="17"/>
  <c r="W86" i="17"/>
  <c r="V86" i="17"/>
  <c r="U86" i="17"/>
  <c r="T86" i="17"/>
  <c r="S86" i="17"/>
  <c r="P86" i="17"/>
  <c r="O86" i="17"/>
  <c r="W85" i="17"/>
  <c r="V85" i="17"/>
  <c r="U85" i="17"/>
  <c r="T85" i="17"/>
  <c r="S85" i="17"/>
  <c r="P85" i="17"/>
  <c r="O85" i="17"/>
  <c r="W84" i="17"/>
  <c r="V84" i="17"/>
  <c r="U84" i="17"/>
  <c r="T84" i="17"/>
  <c r="S84" i="17"/>
  <c r="P84" i="17"/>
  <c r="O84" i="17"/>
  <c r="N84" i="17"/>
  <c r="W83" i="17"/>
  <c r="V83" i="17"/>
  <c r="U83" i="17"/>
  <c r="T83" i="17"/>
  <c r="S83" i="17"/>
  <c r="P83" i="17"/>
  <c r="O83" i="17"/>
  <c r="W82" i="17"/>
  <c r="V82" i="17"/>
  <c r="U82" i="17"/>
  <c r="T82" i="17"/>
  <c r="S82" i="17"/>
  <c r="P82" i="17"/>
  <c r="O82" i="17"/>
  <c r="W81" i="17"/>
  <c r="V81" i="17"/>
  <c r="U81" i="17"/>
  <c r="T81" i="17"/>
  <c r="S81" i="17"/>
  <c r="P81" i="17"/>
  <c r="O81" i="17"/>
  <c r="W80" i="17"/>
  <c r="V80" i="17"/>
  <c r="U80" i="17"/>
  <c r="T80" i="17"/>
  <c r="S80" i="17"/>
  <c r="P80" i="17"/>
  <c r="O80" i="17"/>
  <c r="W79" i="17"/>
  <c r="V79" i="17"/>
  <c r="U79" i="17"/>
  <c r="T79" i="17"/>
  <c r="S79" i="17"/>
  <c r="P79" i="17"/>
  <c r="O79" i="17"/>
  <c r="W78" i="17"/>
  <c r="V78" i="17"/>
  <c r="U78" i="17"/>
  <c r="T78" i="17"/>
  <c r="S78" i="17"/>
  <c r="P78" i="17"/>
  <c r="O78" i="17"/>
  <c r="W77" i="17"/>
  <c r="V77" i="17"/>
  <c r="U77" i="17"/>
  <c r="T77" i="17"/>
  <c r="S77" i="17"/>
  <c r="P77" i="17"/>
  <c r="O77" i="17"/>
  <c r="W76" i="17"/>
  <c r="V76" i="17"/>
  <c r="U76" i="17"/>
  <c r="T76" i="17"/>
  <c r="S76" i="17"/>
  <c r="P76" i="17"/>
  <c r="O76" i="17"/>
  <c r="W75" i="17"/>
  <c r="V75" i="17"/>
  <c r="U75" i="17"/>
  <c r="T75" i="17"/>
  <c r="S75" i="17"/>
  <c r="P75" i="17"/>
  <c r="O75" i="17"/>
  <c r="W74" i="17"/>
  <c r="V74" i="17"/>
  <c r="U74" i="17"/>
  <c r="T74" i="17"/>
  <c r="S74" i="17"/>
  <c r="P74" i="17"/>
  <c r="O74" i="17"/>
  <c r="W73" i="17"/>
  <c r="V73" i="17"/>
  <c r="U73" i="17"/>
  <c r="T73" i="17"/>
  <c r="S73" i="17"/>
  <c r="P73" i="17"/>
  <c r="O73" i="17"/>
  <c r="W72" i="17"/>
  <c r="V72" i="17"/>
  <c r="U72" i="17"/>
  <c r="T72" i="17"/>
  <c r="S72" i="17"/>
  <c r="P72" i="17"/>
  <c r="O72" i="17"/>
  <c r="W71" i="17"/>
  <c r="V71" i="17"/>
  <c r="U71" i="17"/>
  <c r="T71" i="17"/>
  <c r="S71" i="17"/>
  <c r="P71" i="17"/>
  <c r="O71" i="17"/>
  <c r="W70" i="17"/>
  <c r="V70" i="17"/>
  <c r="U70" i="17"/>
  <c r="T70" i="17"/>
  <c r="S70" i="17"/>
  <c r="P70" i="17"/>
  <c r="O70" i="17"/>
  <c r="W69" i="17"/>
  <c r="V69" i="17"/>
  <c r="U69" i="17"/>
  <c r="T69" i="17"/>
  <c r="S69" i="17"/>
  <c r="P69" i="17"/>
  <c r="O69" i="17"/>
  <c r="W68" i="17"/>
  <c r="V68" i="17"/>
  <c r="U68" i="17"/>
  <c r="T68" i="17"/>
  <c r="S68" i="17"/>
  <c r="P68" i="17"/>
  <c r="O68" i="17"/>
  <c r="W67" i="17"/>
  <c r="V67" i="17"/>
  <c r="U67" i="17"/>
  <c r="T67" i="17"/>
  <c r="S67" i="17"/>
  <c r="P67" i="17"/>
  <c r="O67" i="17"/>
  <c r="W66" i="17"/>
  <c r="V66" i="17"/>
  <c r="U66" i="17"/>
  <c r="T66" i="17"/>
  <c r="S66" i="17"/>
  <c r="P66" i="17"/>
  <c r="O66" i="17"/>
  <c r="W65" i="17"/>
  <c r="V65" i="17"/>
  <c r="U65" i="17"/>
  <c r="T65" i="17"/>
  <c r="S65" i="17"/>
  <c r="P65" i="17"/>
  <c r="O65" i="17"/>
  <c r="W64" i="17"/>
  <c r="V64" i="17"/>
  <c r="U64" i="17"/>
  <c r="T64" i="17"/>
  <c r="S64" i="17"/>
  <c r="P64" i="17"/>
  <c r="O64" i="17"/>
  <c r="W63" i="17"/>
  <c r="V63" i="17"/>
  <c r="U63" i="17"/>
  <c r="T63" i="17"/>
  <c r="S63" i="17"/>
  <c r="P63" i="17"/>
  <c r="O63" i="17"/>
  <c r="W62" i="17"/>
  <c r="V62" i="17"/>
  <c r="U62" i="17"/>
  <c r="T62" i="17"/>
  <c r="S62" i="17"/>
  <c r="P62" i="17"/>
  <c r="O62" i="17"/>
  <c r="W61" i="17"/>
  <c r="V61" i="17"/>
  <c r="U61" i="17"/>
  <c r="T61" i="17"/>
  <c r="S61" i="17"/>
  <c r="P61" i="17"/>
  <c r="O61" i="17"/>
  <c r="W60" i="17"/>
  <c r="V60" i="17"/>
  <c r="U60" i="17"/>
  <c r="T60" i="17"/>
  <c r="S60" i="17"/>
  <c r="P60" i="17"/>
  <c r="O60" i="17"/>
  <c r="W59" i="17"/>
  <c r="V59" i="17"/>
  <c r="U59" i="17"/>
  <c r="T59" i="17"/>
  <c r="S59" i="17"/>
  <c r="P59" i="17"/>
  <c r="O59" i="17"/>
  <c r="W58" i="17"/>
  <c r="V58" i="17"/>
  <c r="U58" i="17"/>
  <c r="T58" i="17"/>
  <c r="S58" i="17"/>
  <c r="P58" i="17"/>
  <c r="O58" i="17"/>
  <c r="W57" i="17"/>
  <c r="V57" i="17"/>
  <c r="U57" i="17"/>
  <c r="T57" i="17"/>
  <c r="S57" i="17"/>
  <c r="P57" i="17"/>
  <c r="O57" i="17"/>
  <c r="W56" i="17"/>
  <c r="V56" i="17"/>
  <c r="U56" i="17"/>
  <c r="T56" i="17"/>
  <c r="S56" i="17"/>
  <c r="P56" i="17"/>
  <c r="O56" i="17"/>
  <c r="W55" i="17"/>
  <c r="V55" i="17"/>
  <c r="U55" i="17"/>
  <c r="T55" i="17"/>
  <c r="S55" i="17"/>
  <c r="P55" i="17"/>
  <c r="O55" i="17"/>
  <c r="W54" i="17"/>
  <c r="V54" i="17"/>
  <c r="U54" i="17"/>
  <c r="T54" i="17"/>
  <c r="S54" i="17"/>
  <c r="P54" i="17"/>
  <c r="O54" i="17"/>
  <c r="W53" i="17"/>
  <c r="V53" i="17"/>
  <c r="U53" i="17"/>
  <c r="T53" i="17"/>
  <c r="S53" i="17"/>
  <c r="P53" i="17"/>
  <c r="O53" i="17"/>
  <c r="W52" i="17"/>
  <c r="V52" i="17"/>
  <c r="U52" i="17"/>
  <c r="T52" i="17"/>
  <c r="S52" i="17"/>
  <c r="P52" i="17"/>
  <c r="O52" i="17"/>
  <c r="W51" i="17"/>
  <c r="V51" i="17"/>
  <c r="U51" i="17"/>
  <c r="T51" i="17"/>
  <c r="S51" i="17"/>
  <c r="P51" i="17"/>
  <c r="O51" i="17"/>
  <c r="W50" i="17"/>
  <c r="V50" i="17"/>
  <c r="U50" i="17"/>
  <c r="T50" i="17"/>
  <c r="S50" i="17"/>
  <c r="P50" i="17"/>
  <c r="O50" i="17"/>
  <c r="W49" i="17"/>
  <c r="V49" i="17"/>
  <c r="U49" i="17"/>
  <c r="T49" i="17"/>
  <c r="S49" i="17"/>
  <c r="P49" i="17"/>
  <c r="O49" i="17"/>
  <c r="W48" i="17"/>
  <c r="V48" i="17"/>
  <c r="U48" i="17"/>
  <c r="T48" i="17"/>
  <c r="S48" i="17"/>
  <c r="P48" i="17"/>
  <c r="O48" i="17"/>
  <c r="W47" i="17"/>
  <c r="V47" i="17"/>
  <c r="U47" i="17"/>
  <c r="T47" i="17"/>
  <c r="S47" i="17"/>
  <c r="P47" i="17"/>
  <c r="O47" i="17"/>
  <c r="W46" i="17"/>
  <c r="V46" i="17"/>
  <c r="U46" i="17"/>
  <c r="T46" i="17"/>
  <c r="S46" i="17"/>
  <c r="P46" i="17"/>
  <c r="O46" i="17"/>
  <c r="W45" i="17"/>
  <c r="V45" i="17"/>
  <c r="U45" i="17"/>
  <c r="T45" i="17"/>
  <c r="S45" i="17"/>
  <c r="P45" i="17"/>
  <c r="O45" i="17"/>
  <c r="W44" i="17"/>
  <c r="V44" i="17"/>
  <c r="U44" i="17"/>
  <c r="T44" i="17"/>
  <c r="S44" i="17"/>
  <c r="P44" i="17"/>
  <c r="O44" i="17"/>
  <c r="W43" i="17"/>
  <c r="V43" i="17"/>
  <c r="U43" i="17"/>
  <c r="T43" i="17"/>
  <c r="S43" i="17"/>
  <c r="P43" i="17"/>
  <c r="O43" i="17"/>
  <c r="W42" i="17"/>
  <c r="V42" i="17"/>
  <c r="U42" i="17"/>
  <c r="T42" i="17"/>
  <c r="S42" i="17"/>
  <c r="P42" i="17"/>
  <c r="O42" i="17"/>
  <c r="W41" i="17"/>
  <c r="V41" i="17"/>
  <c r="U41" i="17"/>
  <c r="T41" i="17"/>
  <c r="S41" i="17"/>
  <c r="P41" i="17"/>
  <c r="O41" i="17"/>
  <c r="W40" i="17"/>
  <c r="V40" i="17"/>
  <c r="U40" i="17"/>
  <c r="T40" i="17"/>
  <c r="S40" i="17"/>
  <c r="P40" i="17"/>
  <c r="O40" i="17"/>
  <c r="W39" i="17"/>
  <c r="V39" i="17"/>
  <c r="U39" i="17"/>
  <c r="T39" i="17"/>
  <c r="S39" i="17"/>
  <c r="P39" i="17"/>
  <c r="O39" i="17"/>
  <c r="W38" i="17"/>
  <c r="V38" i="17"/>
  <c r="U38" i="17"/>
  <c r="T38" i="17"/>
  <c r="S38" i="17"/>
  <c r="P38" i="17"/>
  <c r="O38" i="17"/>
  <c r="W37" i="17"/>
  <c r="V37" i="17"/>
  <c r="U37" i="17"/>
  <c r="T37" i="17"/>
  <c r="S37" i="17"/>
  <c r="P37" i="17"/>
  <c r="O37" i="17"/>
  <c r="W36" i="17"/>
  <c r="V36" i="17"/>
  <c r="U36" i="17"/>
  <c r="T36" i="17"/>
  <c r="S36" i="17"/>
  <c r="P36" i="17"/>
  <c r="O36" i="17"/>
  <c r="W35" i="17"/>
  <c r="V35" i="17"/>
  <c r="U35" i="17"/>
  <c r="T35" i="17"/>
  <c r="S35" i="17"/>
  <c r="P35" i="17"/>
  <c r="O35" i="17"/>
  <c r="W34" i="17"/>
  <c r="V34" i="17"/>
  <c r="U34" i="17"/>
  <c r="T34" i="17"/>
  <c r="S34" i="17"/>
  <c r="P34" i="17"/>
  <c r="O34" i="17"/>
  <c r="W33" i="17"/>
  <c r="V33" i="17"/>
  <c r="U33" i="17"/>
  <c r="T33" i="17"/>
  <c r="S33" i="17"/>
  <c r="P33" i="17"/>
  <c r="O33" i="17"/>
  <c r="W32" i="17"/>
  <c r="V32" i="17"/>
  <c r="U32" i="17"/>
  <c r="T32" i="17"/>
  <c r="S32" i="17"/>
  <c r="P32" i="17"/>
  <c r="O32" i="17"/>
  <c r="W31" i="17"/>
  <c r="V31" i="17"/>
  <c r="U31" i="17"/>
  <c r="T31" i="17"/>
  <c r="S31" i="17"/>
  <c r="P31" i="17"/>
  <c r="O31" i="17"/>
  <c r="W30" i="17"/>
  <c r="V30" i="17"/>
  <c r="U30" i="17"/>
  <c r="T30" i="17"/>
  <c r="S30" i="17"/>
  <c r="P30" i="17"/>
  <c r="O30" i="17"/>
  <c r="W29" i="17"/>
  <c r="V29" i="17"/>
  <c r="U29" i="17"/>
  <c r="T29" i="17"/>
  <c r="S29" i="17"/>
  <c r="P29" i="17"/>
  <c r="O29" i="17"/>
  <c r="W28" i="17"/>
  <c r="V28" i="17"/>
  <c r="U28" i="17"/>
  <c r="T28" i="17"/>
  <c r="S28" i="17"/>
  <c r="P28" i="17"/>
  <c r="O28" i="17"/>
  <c r="W27" i="17"/>
  <c r="V27" i="17"/>
  <c r="U27" i="17"/>
  <c r="T27" i="17"/>
  <c r="S27" i="17"/>
  <c r="P27" i="17"/>
  <c r="O27" i="17"/>
  <c r="W26" i="17"/>
  <c r="V26" i="17"/>
  <c r="U26" i="17"/>
  <c r="T26" i="17"/>
  <c r="S26" i="17"/>
  <c r="P26" i="17"/>
  <c r="O26" i="17"/>
  <c r="W25" i="17"/>
  <c r="V25" i="17"/>
  <c r="U25" i="17"/>
  <c r="T25" i="17"/>
  <c r="S25" i="17"/>
  <c r="P25" i="17"/>
  <c r="O25" i="17"/>
  <c r="W24" i="17"/>
  <c r="V24" i="17"/>
  <c r="U24" i="17"/>
  <c r="T24" i="17"/>
  <c r="S24" i="17"/>
  <c r="P24" i="17"/>
  <c r="O24" i="17"/>
  <c r="W23" i="17"/>
  <c r="V23" i="17"/>
  <c r="U23" i="17"/>
  <c r="T23" i="17"/>
  <c r="S23" i="17"/>
  <c r="P23" i="17"/>
  <c r="O23" i="17"/>
  <c r="W22" i="17"/>
  <c r="V22" i="17"/>
  <c r="U22" i="17"/>
  <c r="T22" i="17"/>
  <c r="S22" i="17"/>
  <c r="P22" i="17"/>
  <c r="O22" i="17"/>
  <c r="W21" i="17"/>
  <c r="V21" i="17"/>
  <c r="U21" i="17"/>
  <c r="T21" i="17"/>
  <c r="S21" i="17"/>
  <c r="P21" i="17"/>
  <c r="O21" i="17"/>
  <c r="W20" i="17"/>
  <c r="V20" i="17"/>
  <c r="U20" i="17"/>
  <c r="T20" i="17"/>
  <c r="S20" i="17"/>
  <c r="P20" i="17"/>
  <c r="O20" i="17"/>
  <c r="W19" i="17"/>
  <c r="V19" i="17"/>
  <c r="U19" i="17"/>
  <c r="T19" i="17"/>
  <c r="S19" i="17"/>
  <c r="P19" i="17"/>
  <c r="O19" i="17"/>
  <c r="W18" i="17"/>
  <c r="V18" i="17"/>
  <c r="U18" i="17"/>
  <c r="T18" i="17"/>
  <c r="S18" i="17"/>
  <c r="P18" i="17"/>
  <c r="O18" i="17"/>
  <c r="W17" i="17"/>
  <c r="V17" i="17"/>
  <c r="U17" i="17"/>
  <c r="T17" i="17"/>
  <c r="S17" i="17"/>
  <c r="P17" i="17"/>
  <c r="O17" i="17"/>
  <c r="W16" i="17"/>
  <c r="V16" i="17"/>
  <c r="U16" i="17"/>
  <c r="T16" i="17"/>
  <c r="S16" i="17"/>
  <c r="P16" i="17"/>
  <c r="O16" i="17"/>
  <c r="W15" i="17"/>
  <c r="V15" i="17"/>
  <c r="U15" i="17"/>
  <c r="T15" i="17"/>
  <c r="S15" i="17"/>
  <c r="P15" i="17"/>
  <c r="O15" i="17"/>
  <c r="W14" i="17"/>
  <c r="V14" i="17"/>
  <c r="U14" i="17"/>
  <c r="T14" i="17"/>
  <c r="S14" i="17"/>
  <c r="P14" i="17"/>
  <c r="O14" i="17"/>
  <c r="W13" i="17"/>
  <c r="V13" i="17"/>
  <c r="U13" i="17"/>
  <c r="T13" i="17"/>
  <c r="S13" i="17"/>
  <c r="P13" i="17"/>
  <c r="O13" i="17"/>
  <c r="W12" i="17"/>
  <c r="V12" i="17"/>
  <c r="U12" i="17"/>
  <c r="T12" i="17"/>
  <c r="S12" i="17"/>
  <c r="P12" i="17"/>
  <c r="O12" i="17"/>
  <c r="W11" i="17"/>
  <c r="V11" i="17"/>
  <c r="U11" i="17"/>
  <c r="T11" i="17"/>
  <c r="S11" i="17"/>
  <c r="P11" i="17"/>
  <c r="O11" i="17"/>
  <c r="W10" i="17"/>
  <c r="V10" i="17"/>
  <c r="U10" i="17"/>
  <c r="T10" i="17"/>
  <c r="S10" i="17"/>
  <c r="P10" i="17"/>
  <c r="O10" i="17"/>
  <c r="W9" i="17"/>
  <c r="V9" i="17"/>
  <c r="U9" i="17"/>
  <c r="T9" i="17"/>
  <c r="S9" i="17"/>
  <c r="P9" i="17"/>
  <c r="O9" i="17"/>
  <c r="W8" i="17"/>
  <c r="V8" i="17"/>
  <c r="U8" i="17"/>
  <c r="T8" i="17"/>
  <c r="S8" i="17"/>
  <c r="P8" i="17"/>
  <c r="O8" i="17"/>
  <c r="W7" i="17"/>
  <c r="V7" i="17"/>
  <c r="U7" i="17"/>
  <c r="T7" i="17"/>
  <c r="S7" i="17"/>
  <c r="P7" i="17"/>
  <c r="O7" i="17"/>
  <c r="W6" i="17"/>
  <c r="V6" i="17"/>
  <c r="U6" i="17"/>
  <c r="T6" i="17"/>
  <c r="S6" i="17"/>
  <c r="P6" i="17"/>
  <c r="O6" i="17"/>
  <c r="W5" i="17"/>
  <c r="V5" i="17"/>
  <c r="U5" i="17"/>
  <c r="T5" i="17"/>
  <c r="S5" i="17"/>
  <c r="P5" i="17"/>
  <c r="O5" i="17"/>
  <c r="A7" i="8" l="1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6" i="8"/>
  <c r="J13" i="1" l="1"/>
  <c r="I13" i="1"/>
</calcChain>
</file>

<file path=xl/sharedStrings.xml><?xml version="1.0" encoding="utf-8"?>
<sst xmlns="http://schemas.openxmlformats.org/spreadsheetml/2006/main" count="656" uniqueCount="403">
  <si>
    <t>Employment</t>
  </si>
  <si>
    <t>Unemployment</t>
  </si>
  <si>
    <t>Population</t>
  </si>
  <si>
    <t>US</t>
  </si>
  <si>
    <t>Texas</t>
  </si>
  <si>
    <t>New York</t>
  </si>
  <si>
    <t>California</t>
  </si>
  <si>
    <t>NY</t>
  </si>
  <si>
    <t>CA</t>
  </si>
  <si>
    <t>201001 *M</t>
  </si>
  <si>
    <t>index(LANAGRA@LABOR, 201001=100)</t>
  </si>
  <si>
    <t>index(TXLNAGRA@LABORR, 201001=100)</t>
  </si>
  <si>
    <t>LR@USECON</t>
  </si>
  <si>
    <t>TXU@DALFED</t>
  </si>
  <si>
    <t>2010 *y</t>
  </si>
  <si>
    <t>index(USRBT@USPOP, 2010=100)</t>
  </si>
  <si>
    <t>index(TXRBT@USPOP, 2010=100)</t>
  </si>
  <si>
    <t>index(NYLNAGRA@LABORR, 201001=100)</t>
  </si>
  <si>
    <t>index(CALNAGRA@LABORR, 201001=100)</t>
  </si>
  <si>
    <t>index(NYRBT@USPOP, 2010=100)</t>
  </si>
  <si>
    <t>index(CARBT@USPOP, 2010=100)</t>
  </si>
  <si>
    <t>.DESC</t>
  </si>
  <si>
    <t>All Employees: Total Nonfarm (SA, ) 201001=100</t>
  </si>
  <si>
    <t>All Employees: Total Nonfarm, Texas (SA ,) 201001=100</t>
  </si>
  <si>
    <t>Civilian Unemployment Rate: 16 yr + (SA, %)</t>
  </si>
  <si>
    <t>UNEMPLOYMENT RATE,  Texas</t>
  </si>
  <si>
    <t>Resident Population: Both Sexes, Total, United States (Thous) 2010=100</t>
  </si>
  <si>
    <t>Resident Population: Both Sexes, Total, Texas (Thous) 2010=100</t>
  </si>
  <si>
    <t>All Employees: Total Nonfarm, New York (SA, ) 201001=100</t>
  </si>
  <si>
    <t>All Employees: Total Nonfarm, California (SA, ) 201001=100</t>
  </si>
  <si>
    <t>Resident Population: Both Sexes, Total, New York (Thous) 2010=100</t>
  </si>
  <si>
    <t>Resident Population: Both Sexes, Total, California (Thous) 2010=100</t>
  </si>
  <si>
    <t>.SOURCE</t>
  </si>
  <si>
    <t>BLS</t>
  </si>
  <si>
    <t>BLSTXWC</t>
  </si>
  <si>
    <t>CENSUS</t>
  </si>
  <si>
    <t>BLSNYDOL</t>
  </si>
  <si>
    <t>BLSCAEDD</t>
  </si>
  <si>
    <t>201001</t>
  </si>
  <si>
    <t>2010</t>
  </si>
  <si>
    <t>201002</t>
  </si>
  <si>
    <t>2011</t>
  </si>
  <si>
    <t>201003</t>
  </si>
  <si>
    <t>2012</t>
  </si>
  <si>
    <t>201004</t>
  </si>
  <si>
    <t>2013</t>
  </si>
  <si>
    <t>201005</t>
  </si>
  <si>
    <t>2014</t>
  </si>
  <si>
    <t>201006</t>
  </si>
  <si>
    <t>2015</t>
  </si>
  <si>
    <t>201007</t>
  </si>
  <si>
    <t>2016</t>
  </si>
  <si>
    <t>201008</t>
  </si>
  <si>
    <t>2017</t>
  </si>
  <si>
    <t>201009</t>
  </si>
  <si>
    <t>2018</t>
  </si>
  <si>
    <t>201010</t>
  </si>
  <si>
    <t>2019</t>
  </si>
  <si>
    <t>201011</t>
  </si>
  <si>
    <t>2020</t>
  </si>
  <si>
    <t>201012</t>
  </si>
  <si>
    <t>2021</t>
  </si>
  <si>
    <t>201101</t>
  </si>
  <si>
    <t>2022</t>
  </si>
  <si>
    <t>201102</t>
  </si>
  <si>
    <t>2023</t>
  </si>
  <si>
    <t>201103</t>
  </si>
  <si>
    <t>2024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</si>
  <si>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</si>
  <si>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</si>
  <si>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</si>
  <si>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</si>
  <si>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</si>
  <si>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</si>
  <si>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</si>
  <si>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</si>
  <si>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</si>
  <si>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</si>
  <si>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</si>
  <si>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</si>
  <si>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</si>
  <si>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</si>
  <si>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</si>
  <si>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</si>
  <si>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</si>
  <si>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</si>
  <si>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</si>
  <si>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</si>
  <si>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</si>
  <si>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</si>
  <si>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</si>
  <si>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</si>
  <si>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</si>
  <si>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</si>
  <si>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</si>
  <si>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</si>
  <si>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</si>
  <si>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</si>
  <si>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</si>
  <si>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</si>
  <si>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</si>
  <si>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</si>
  <si>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</si>
  <si>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</si>
  <si>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</si>
  <si>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</si>
  <si>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</si>
  <si>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</si>
  <si>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</si>
  <si>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</si>
  <si>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</si>
  <si>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</si>
  <si>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</si>
  <si>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</si>
  <si>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</si>
  <si>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</si>
  <si>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</si>
  <si>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</si>
  <si>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</si>
  <si>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</si>
  <si>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</si>
  <si>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</si>
  <si>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</si>
  <si>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</si>
  <si>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</si>
  <si>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</si>
  <si>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</si>
  <si>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</si>
  <si>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</si>
  <si>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</si>
  <si>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</si>
  <si>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</si>
  <si>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</si>
  <si>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</si>
  <si>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</si>
  <si>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</si>
  <si>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</si>
  <si>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</si>
  <si>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</si>
  <si>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</si>
  <si>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</si>
  <si>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</si>
  <si>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</si>
  <si>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</si>
  <si>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</si>
  <si>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</si>
  <si>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</si>
  <si>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</si>
  <si>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</si>
  <si>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</si>
  <si>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</si>
  <si>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</si>
  <si>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</si>
  <si>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</si>
  <si>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</si>
  <si>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</si>
  <si>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</si>
  <si>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</si>
  <si>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</si>
  <si>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</si>
  <si>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</si>
  <si>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</si>
  <si>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</si>
  <si>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</si>
  <si>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</si>
  <si>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</si>
  <si>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</si>
  <si>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</si>
  <si>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</si>
  <si>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</si>
  <si>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</si>
  <si>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</si>
  <si>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</si>
  <si>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</si>
  <si>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</si>
  <si>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</si>
  <si>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</si>
  <si>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</si>
  <si>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</si>
  <si>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</si>
  <si>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</si>
  <si>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</si>
  <si>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</si>
  <si>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</si>
  <si>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</si>
  <si>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</si>
  <si>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</si>
  <si>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</si>
  <si>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</si>
  <si>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</si>
  <si>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</si>
  <si>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</si>
  <si>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</si>
  <si>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</si>
  <si>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</si>
  <si>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</si>
  <si>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</si>
  <si>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</si>
  <si>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</si>
  <si>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</si>
  <si>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</si>
  <si>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</si>
  <si>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</si>
  <si>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</si>
  <si>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</si>
  <si>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</si>
  <si>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</si>
  <si>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</si>
  <si>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</si>
  <si>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</si>
  <si>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</si>
  <si>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</si>
  <si>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</si>
  <si>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</si>
  <si>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</si>
  <si>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</si>
  <si>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</si>
  <si>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</si>
  <si>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</si>
  <si>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</si>
  <si>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</si>
  <si>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</si>
  <si>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</si>
  <si>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</si>
  <si>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</si>
  <si>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</si>
  <si>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</si>
  <si>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</si>
  <si>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</si>
  <si>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</si>
  <si>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</si>
  <si>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</si>
  <si>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</si>
  <si>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Poverty measure</t>
  </si>
  <si>
    <t>Supplemental Poverty measure</t>
  </si>
  <si>
    <t>Uninsured rate - all persons</t>
  </si>
  <si>
    <t>Uninsured rate--ages 19-64</t>
  </si>
  <si>
    <t>Median HH income current $</t>
  </si>
  <si>
    <t>Median HH income 2023 $</t>
  </si>
  <si>
    <t>US- cps</t>
  </si>
  <si>
    <t>US - acs</t>
  </si>
  <si>
    <t>TX</t>
  </si>
  <si>
    <t>ACA</t>
  </si>
  <si>
    <t>Massachusetts</t>
  </si>
  <si>
    <t>D.C.</t>
  </si>
  <si>
    <t>Mississippi</t>
  </si>
  <si>
    <t>District of Columbia</t>
  </si>
  <si>
    <t>#60B945</t>
  </si>
  <si>
    <t>#6F4A99</t>
  </si>
  <si>
    <t>#059F9F</t>
  </si>
  <si>
    <t>#F47721</t>
  </si>
  <si>
    <t>20001 !q</t>
  </si>
  <si>
    <t>AUSHBHOI@REGIONAL</t>
  </si>
  <si>
    <t>ELPHBHOI@REGIONAL</t>
  </si>
  <si>
    <t>HTNHBHOI@REGIONAL</t>
  </si>
  <si>
    <t>MCLHBHOI@REGIONAL</t>
  </si>
  <si>
    <t>SATHBHOI@REGIONAL</t>
  </si>
  <si>
    <t>DPIHBHOI@REGIONAL</t>
  </si>
  <si>
    <t>FWRHBHOI@REGIONAL</t>
  </si>
  <si>
    <t>LLGHBHOI@REGIONAL</t>
  </si>
  <si>
    <t>NYJHBHOI@REGIONAL</t>
  </si>
  <si>
    <t>CHIHBHOI@REGIONAL</t>
  </si>
  <si>
    <t>USHBHOI@REGIONAL</t>
  </si>
  <si>
    <t>Housing Opportunity Index: Austin-Round Rock, TX MSA DISC (NSA, %)</t>
  </si>
  <si>
    <t>Housing Opportunity Index: El Paso, TX MSA DISC (NSA, %)</t>
  </si>
  <si>
    <t>Housing Opportunity Index: Houston-Sugar Land-Baytown, TX MSA DISC (NSA, %)</t>
  </si>
  <si>
    <t>Housing Opportunity Index: McAllen-Edinburg-Mission, TX MSA DISC (NSA, %)</t>
  </si>
  <si>
    <t>Housing Opportunity Index: San Antonio-New Braunfels, TX MSA DISC (NSA, %)</t>
  </si>
  <si>
    <t>Housing Opportunity Index: Dallas-Plano-Irving, TX MetDiv DISC (NSA, %)</t>
  </si>
  <si>
    <t>Housing Opportunity Index: Fort Worth-Arlington, TX MetDiv DISC (NSA, %)</t>
  </si>
  <si>
    <t>Housing Opportunity Index: Los Angeles-Long Beach-Glendale, CA MD DISC (NSA, %)</t>
  </si>
  <si>
    <t>Hsng Opportunity Index: New York-Jersey City-White Plains, NY-NJ MD DISC(NSA, %)</t>
  </si>
  <si>
    <t>Housing Opportunity Index: Chicago-Naperville-Evanston, IL MSA DISC (NSA, %)</t>
  </si>
  <si>
    <t>Housing Opportunity Index: United States DISC (NSA, %)</t>
  </si>
  <si>
    <t>austin - NY</t>
  </si>
  <si>
    <t>Dallas - NY</t>
  </si>
  <si>
    <t>pandemic</t>
  </si>
  <si>
    <t>Austin</t>
  </si>
  <si>
    <t>Houston</t>
  </si>
  <si>
    <t>San Antonio</t>
  </si>
  <si>
    <t>Dallas</t>
  </si>
  <si>
    <t>Fort Worth</t>
  </si>
  <si>
    <t>NAHB</t>
  </si>
  <si>
    <t>.DTLM</t>
  </si>
  <si>
    <t>Feb-08-2024 09:04</t>
  </si>
  <si>
    <t>Feb-27-2024 04:02</t>
  </si>
  <si>
    <t>20001</t>
  </si>
  <si>
    <t>20002</t>
  </si>
  <si>
    <t>'00</t>
  </si>
  <si>
    <t>20003</t>
  </si>
  <si>
    <t>20004</t>
  </si>
  <si>
    <t>20011</t>
  </si>
  <si>
    <t>20012</t>
  </si>
  <si>
    <t>'01</t>
  </si>
  <si>
    <t>20013</t>
  </si>
  <si>
    <t>20014</t>
  </si>
  <si>
    <t>20021</t>
  </si>
  <si>
    <t>20022</t>
  </si>
  <si>
    <t>'02</t>
  </si>
  <si>
    <t>20023</t>
  </si>
  <si>
    <t>20024</t>
  </si>
  <si>
    <t>20031</t>
  </si>
  <si>
    <t>20032</t>
  </si>
  <si>
    <t>'03</t>
  </si>
  <si>
    <t>20033</t>
  </si>
  <si>
    <t>20034</t>
  </si>
  <si>
    <t>20041</t>
  </si>
  <si>
    <t>20042</t>
  </si>
  <si>
    <t xml:space="preserve">'04    </t>
  </si>
  <si>
    <t>20043</t>
  </si>
  <si>
    <t>20044</t>
  </si>
  <si>
    <t>20051</t>
  </si>
  <si>
    <t>20052</t>
  </si>
  <si>
    <t xml:space="preserve">'05    </t>
  </si>
  <si>
    <t>20053</t>
  </si>
  <si>
    <t>20054</t>
  </si>
  <si>
    <t>20061</t>
  </si>
  <si>
    <t>20062</t>
  </si>
  <si>
    <t xml:space="preserve">'06    </t>
  </si>
  <si>
    <t>20063</t>
  </si>
  <si>
    <t>20064</t>
  </si>
  <si>
    <t>20071</t>
  </si>
  <si>
    <t>20072</t>
  </si>
  <si>
    <t xml:space="preserve">2007    </t>
  </si>
  <si>
    <t>20073</t>
  </si>
  <si>
    <t>20074</t>
  </si>
  <si>
    <t>20081</t>
  </si>
  <si>
    <t>20082</t>
  </si>
  <si>
    <t xml:space="preserve">2008    </t>
  </si>
  <si>
    <t>20083</t>
  </si>
  <si>
    <t>20084</t>
  </si>
  <si>
    <t>20091</t>
  </si>
  <si>
    <t>20092</t>
  </si>
  <si>
    <t xml:space="preserve">2009    </t>
  </si>
  <si>
    <t>20093</t>
  </si>
  <si>
    <t>20094</t>
  </si>
  <si>
    <t>20101</t>
  </si>
  <si>
    <t>20102</t>
  </si>
  <si>
    <t xml:space="preserve">2010    </t>
  </si>
  <si>
    <t>20103</t>
  </si>
  <si>
    <t>20104</t>
  </si>
  <si>
    <t>20111</t>
  </si>
  <si>
    <t>20112</t>
  </si>
  <si>
    <t xml:space="preserve">2011    </t>
  </si>
  <si>
    <t>20113</t>
  </si>
  <si>
    <t>20114</t>
  </si>
  <si>
    <t>20121</t>
  </si>
  <si>
    <t>20122</t>
  </si>
  <si>
    <t xml:space="preserve">2012    </t>
  </si>
  <si>
    <t>20123</t>
  </si>
  <si>
    <t>20124</t>
  </si>
  <si>
    <t>20131</t>
  </si>
  <si>
    <t>20132</t>
  </si>
  <si>
    <t xml:space="preserve">2013    </t>
  </si>
  <si>
    <t>20133</t>
  </si>
  <si>
    <t>20134</t>
  </si>
  <si>
    <t>20141</t>
  </si>
  <si>
    <t>20142</t>
  </si>
  <si>
    <t xml:space="preserve">2014    </t>
  </si>
  <si>
    <t>20143</t>
  </si>
  <si>
    <t>20144</t>
  </si>
  <si>
    <t>20151</t>
  </si>
  <si>
    <t>20152</t>
  </si>
  <si>
    <t xml:space="preserve">2015    </t>
  </si>
  <si>
    <t>20153</t>
  </si>
  <si>
    <t>20154</t>
  </si>
  <si>
    <t>20161</t>
  </si>
  <si>
    <t>20162</t>
  </si>
  <si>
    <t>20163</t>
  </si>
  <si>
    <t>20164</t>
  </si>
  <si>
    <t>20171</t>
  </si>
  <si>
    <t>20172</t>
  </si>
  <si>
    <t>20173</t>
  </si>
  <si>
    <t>20174</t>
  </si>
  <si>
    <t>20181</t>
  </si>
  <si>
    <t>20182</t>
  </si>
  <si>
    <t>20183</t>
  </si>
  <si>
    <t>20184</t>
  </si>
  <si>
    <t>20191</t>
  </si>
  <si>
    <t>20192</t>
  </si>
  <si>
    <t>20193</t>
  </si>
  <si>
    <t>20194</t>
  </si>
  <si>
    <t>20201</t>
  </si>
  <si>
    <t>20202</t>
  </si>
  <si>
    <t>20203</t>
  </si>
  <si>
    <t>20204</t>
  </si>
  <si>
    <t>20211</t>
  </si>
  <si>
    <t>20212</t>
  </si>
  <si>
    <t>20213</t>
  </si>
  <si>
    <t>20214</t>
  </si>
  <si>
    <t>20221</t>
  </si>
  <si>
    <t>20222</t>
  </si>
  <si>
    <t>20223</t>
  </si>
  <si>
    <t>20224</t>
  </si>
  <si>
    <t>2023 - Jan</t>
  </si>
  <si>
    <t>20231</t>
  </si>
  <si>
    <t>2023 - Feb</t>
  </si>
  <si>
    <t>20232</t>
  </si>
  <si>
    <t>2023 - Mar</t>
  </si>
  <si>
    <t>20233</t>
  </si>
  <si>
    <t>2023 - Apr</t>
  </si>
  <si>
    <t>20234</t>
  </si>
  <si>
    <t>2023 -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</si>
</sst>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"/>
    <numFmt numFmtId="165" formatCode="0.0"/>
    <numFmt numFmtId="166" formatCode="0.0000"/>
  </numFmts>
  <fonts count="6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  <scheme val="minor"/>
    </font>
    <font>
      <sz val="11"/>
      <color rgb="FFFF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477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1" xfId="0" applyNumberFormat="1" applyFont="1" applyBorder="1" applyAlignment="1">
      <alignment horizontal="right"/>
    </xf>
    <xf numFmtId="3" fontId="0" fillId="0" borderId="0" xfId="0" applyNumberFormat="1"/>
    <xf numFmtId="3" fontId="2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3" fontId="1" fillId="3" borderId="0" xfId="0" applyNumberFormat="1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2" borderId="0" xfId="0" applyFill="1"/>
    <xf numFmtId="164" fontId="1" fillId="0" borderId="0" xfId="0" applyNumberFormat="1" applyFon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0" fillId="8" borderId="0" xfId="0" applyFill="1" applyAlignment="1">
      <alignment wrapText="1"/>
    </xf>
    <xf numFmtId="165" fontId="0" fillId="2" borderId="0" xfId="0" applyNumberFormat="1" applyFill="1"/>
    <xf numFmtId="165" fontId="5" fillId="2" borderId="0" xfId="0" applyNumberFormat="1" applyFont="1" applyFill="1"/>
    <xf numFmtId="165" fontId="0" fillId="9" borderId="0" xfId="0" applyNumberFormat="1" applyFill="1"/>
    <xf numFmtId="165" fontId="0" fillId="10" borderId="0" xfId="0" applyNumberFormat="1" applyFill="1"/>
    <xf numFmtId="0" fontId="0" fillId="9" borderId="0" xfId="0" applyFill="1"/>
    <xf numFmtId="165" fontId="0" fillId="11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5280"/>
      <color rgb="FFF47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08569924923842E-2"/>
          <c:y val="0.15919276330151641"/>
          <c:w val="0.91812379735501159"/>
          <c:h val="0.67534826350678268"/>
        </c:manualLayout>
      </c:layout>
      <c:lineChart>
        <c:grouping val="standard"/>
        <c:varyColors val="0"/>
        <c:ser>
          <c:idx val="1"/>
          <c:order val="0"/>
          <c:tx>
            <c:strRef>
              <c:f>d.chart1!$D$2</c:f>
              <c:strCache>
                <c:ptCount val="1"/>
                <c:pt idx="0">
                  <c:v>Texas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79"/>
              <c:layout>
                <c:manualLayout>
                  <c:x val="-2.8096212653736853E-3"/>
                  <c:y val="-3.0752690255029396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139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200" b="0" i="0" u="none" strike="noStrike" kern="1200" baseline="0">
                      <a:solidFill>
                        <a:schemeClr val="accent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275574382455476E-2"/>
                      <c:h val="4.44850423832049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B129-43E4-9ADF-007962071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d.chart1!$A$6:$A$185</c:f>
              <c:strCache>
                <c:ptCount val="176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2010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2011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2012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 </c:v>
                </c:pt>
                <c:pt idx="41">
                  <c:v> </c:v>
                </c:pt>
                <c:pt idx="42">
                  <c:v>2013</c:v>
                </c:pt>
                <c:pt idx="43">
                  <c:v> </c:v>
                </c:pt>
                <c:pt idx="44">
                  <c:v> </c:v>
                </c:pt>
                <c:pt idx="45">
                  <c:v> </c:v>
                </c:pt>
                <c:pt idx="46">
                  <c:v> </c:v>
                </c:pt>
                <c:pt idx="47">
                  <c:v> </c:v>
                </c:pt>
                <c:pt idx="48">
                  <c:v> </c:v>
                </c:pt>
                <c:pt idx="49">
                  <c:v> </c:v>
                </c:pt>
                <c:pt idx="50">
                  <c:v> </c:v>
                </c:pt>
                <c:pt idx="51">
                  <c:v> </c:v>
                </c:pt>
                <c:pt idx="52">
                  <c:v> </c:v>
                </c:pt>
                <c:pt idx="53">
                  <c:v> </c:v>
                </c:pt>
                <c:pt idx="54">
                  <c:v>2014</c:v>
                </c:pt>
                <c:pt idx="55">
                  <c:v> </c:v>
                </c:pt>
                <c:pt idx="56">
                  <c:v> </c:v>
                </c:pt>
                <c:pt idx="57">
                  <c:v> </c:v>
                </c:pt>
                <c:pt idx="58">
                  <c:v> </c:v>
                </c:pt>
                <c:pt idx="59">
                  <c:v> </c:v>
                </c:pt>
                <c:pt idx="60">
                  <c:v> </c:v>
                </c:pt>
                <c:pt idx="61">
                  <c:v> </c:v>
                </c:pt>
                <c:pt idx="62">
                  <c:v> </c:v>
                </c:pt>
                <c:pt idx="63">
                  <c:v> </c:v>
                </c:pt>
                <c:pt idx="64">
                  <c:v> </c:v>
                </c:pt>
                <c:pt idx="65">
                  <c:v> </c:v>
                </c:pt>
                <c:pt idx="66">
                  <c:v>2015</c:v>
                </c:pt>
                <c:pt idx="67">
                  <c:v> </c:v>
                </c:pt>
                <c:pt idx="68">
                  <c:v> </c:v>
                </c:pt>
                <c:pt idx="69">
                  <c:v> </c:v>
                </c:pt>
                <c:pt idx="70">
                  <c:v> </c:v>
                </c:pt>
                <c:pt idx="71">
                  <c:v> </c:v>
                </c:pt>
                <c:pt idx="72">
                  <c:v> </c:v>
                </c:pt>
                <c:pt idx="73">
                  <c:v> </c:v>
                </c:pt>
                <c:pt idx="74">
                  <c:v> </c:v>
                </c:pt>
                <c:pt idx="75">
                  <c:v> </c:v>
                </c:pt>
                <c:pt idx="76">
                  <c:v> </c:v>
                </c:pt>
                <c:pt idx="77">
                  <c:v> </c:v>
                </c:pt>
                <c:pt idx="78">
                  <c:v>2016</c:v>
                </c:pt>
                <c:pt idx="79">
                  <c:v> </c:v>
                </c:pt>
                <c:pt idx="80">
                  <c:v> </c:v>
                </c:pt>
                <c:pt idx="81">
                  <c:v> </c:v>
                </c:pt>
                <c:pt idx="82">
                  <c:v> </c:v>
                </c:pt>
                <c:pt idx="83">
                  <c:v> </c:v>
                </c:pt>
                <c:pt idx="84">
                  <c:v> </c:v>
                </c:pt>
                <c:pt idx="85">
                  <c:v> </c:v>
                </c:pt>
                <c:pt idx="86">
                  <c:v> </c:v>
                </c:pt>
                <c:pt idx="87">
                  <c:v> </c:v>
                </c:pt>
                <c:pt idx="88">
                  <c:v> </c:v>
                </c:pt>
                <c:pt idx="89">
                  <c:v> </c:v>
                </c:pt>
                <c:pt idx="90">
                  <c:v>2017</c:v>
                </c:pt>
                <c:pt idx="91">
                  <c:v> </c:v>
                </c:pt>
                <c:pt idx="92">
                  <c:v> </c:v>
                </c:pt>
                <c:pt idx="93">
                  <c:v> </c:v>
                </c:pt>
                <c:pt idx="94">
                  <c:v> </c:v>
                </c:pt>
                <c:pt idx="95">
                  <c:v> </c:v>
                </c:pt>
                <c:pt idx="96">
                  <c:v> </c:v>
                </c:pt>
                <c:pt idx="97">
                  <c:v> </c:v>
                </c:pt>
                <c:pt idx="98">
                  <c:v> </c:v>
                </c:pt>
                <c:pt idx="99">
                  <c:v> </c:v>
                </c:pt>
                <c:pt idx="100">
                  <c:v> </c:v>
                </c:pt>
                <c:pt idx="101">
                  <c:v> </c:v>
                </c:pt>
                <c:pt idx="102">
                  <c:v>2018</c:v>
                </c:pt>
                <c:pt idx="103">
                  <c:v> </c:v>
                </c:pt>
                <c:pt idx="104">
                  <c:v> </c:v>
                </c:pt>
                <c:pt idx="105">
                  <c:v> </c:v>
                </c:pt>
                <c:pt idx="106">
                  <c:v> </c:v>
                </c:pt>
                <c:pt idx="107">
                  <c:v> </c:v>
                </c:pt>
                <c:pt idx="108">
                  <c:v> </c:v>
                </c:pt>
                <c:pt idx="109">
                  <c:v> </c:v>
                </c:pt>
                <c:pt idx="110">
                  <c:v> </c:v>
                </c:pt>
                <c:pt idx="111">
                  <c:v> </c:v>
                </c:pt>
                <c:pt idx="112">
                  <c:v> </c:v>
                </c:pt>
                <c:pt idx="113">
                  <c:v> </c:v>
                </c:pt>
                <c:pt idx="114">
                  <c:v>2019</c:v>
                </c:pt>
                <c:pt idx="115">
                  <c:v> </c:v>
                </c:pt>
                <c:pt idx="116">
                  <c:v> </c:v>
                </c:pt>
                <c:pt idx="117">
                  <c:v> </c:v>
                </c:pt>
                <c:pt idx="118">
                  <c:v> </c:v>
                </c:pt>
                <c:pt idx="119">
                  <c:v> </c:v>
                </c:pt>
                <c:pt idx="120">
                  <c:v> </c:v>
                </c:pt>
                <c:pt idx="121">
                  <c:v> </c:v>
                </c:pt>
                <c:pt idx="122">
                  <c:v> </c:v>
                </c:pt>
                <c:pt idx="123">
                  <c:v> </c:v>
                </c:pt>
                <c:pt idx="124">
                  <c:v> </c:v>
                </c:pt>
                <c:pt idx="125">
                  <c:v> </c:v>
                </c:pt>
                <c:pt idx="126">
                  <c:v>2020</c:v>
                </c:pt>
                <c:pt idx="127">
                  <c:v> </c:v>
                </c:pt>
                <c:pt idx="128">
                  <c:v> </c:v>
                </c:pt>
                <c:pt idx="129">
                  <c:v> </c:v>
                </c:pt>
                <c:pt idx="130">
                  <c:v> </c:v>
                </c:pt>
                <c:pt idx="131">
                  <c:v> </c:v>
                </c:pt>
                <c:pt idx="132">
                  <c:v> </c:v>
                </c:pt>
                <c:pt idx="133">
                  <c:v> </c:v>
                </c:pt>
                <c:pt idx="134">
                  <c:v> </c:v>
                </c:pt>
                <c:pt idx="135">
                  <c:v> </c:v>
                </c:pt>
                <c:pt idx="136">
                  <c:v> </c:v>
                </c:pt>
                <c:pt idx="137">
                  <c:v> </c:v>
                </c:pt>
                <c:pt idx="138">
                  <c:v>2021</c:v>
                </c:pt>
                <c:pt idx="139">
                  <c:v> </c:v>
                </c:pt>
                <c:pt idx="140">
                  <c:v> </c:v>
                </c:pt>
                <c:pt idx="141">
                  <c:v> </c:v>
                </c:pt>
                <c:pt idx="142">
                  <c:v> </c:v>
                </c:pt>
                <c:pt idx="143">
                  <c:v> </c:v>
                </c:pt>
                <c:pt idx="144">
                  <c:v> </c:v>
                </c:pt>
                <c:pt idx="145">
                  <c:v> </c:v>
                </c:pt>
                <c:pt idx="146">
                  <c:v> </c:v>
                </c:pt>
                <c:pt idx="147">
                  <c:v> </c:v>
                </c:pt>
                <c:pt idx="148">
                  <c:v> </c:v>
                </c:pt>
                <c:pt idx="149">
                  <c:v> </c:v>
                </c:pt>
                <c:pt idx="150">
                  <c:v>2022</c:v>
                </c:pt>
                <c:pt idx="151">
                  <c:v> </c:v>
                </c:pt>
                <c:pt idx="152">
                  <c:v> </c:v>
                </c:pt>
                <c:pt idx="153">
                  <c:v> </c:v>
                </c:pt>
                <c:pt idx="154">
                  <c:v> </c:v>
                </c:pt>
                <c:pt idx="155">
                  <c:v> </c:v>
                </c:pt>
                <c:pt idx="156">
                  <c:v> </c:v>
                </c:pt>
                <c:pt idx="157">
                  <c:v> </c:v>
                </c:pt>
                <c:pt idx="158">
                  <c:v> </c:v>
                </c:pt>
                <c:pt idx="159">
                  <c:v> </c:v>
                </c:pt>
                <c:pt idx="160">
                  <c:v> </c:v>
                </c:pt>
                <c:pt idx="161">
                  <c:v> </c:v>
                </c:pt>
                <c:pt idx="162">
                  <c:v>2023</c:v>
                </c:pt>
                <c:pt idx="163">
                  <c:v> </c:v>
                </c:pt>
                <c:pt idx="164">
                  <c:v> </c:v>
                </c:pt>
                <c:pt idx="165">
                  <c:v> </c:v>
                </c:pt>
                <c:pt idx="166">
                  <c:v> </c:v>
                </c:pt>
                <c:pt idx="167">
                  <c:v> </c:v>
                </c:pt>
                <c:pt idx="168">
                  <c:v> </c:v>
                </c:pt>
                <c:pt idx="169">
                  <c:v> </c:v>
                </c:pt>
                <c:pt idx="170">
                  <c:v> </c:v>
                </c:pt>
                <c:pt idx="171">
                  <c:v> </c:v>
                </c:pt>
                <c:pt idx="172">
                  <c:v> </c:v>
                </c:pt>
                <c:pt idx="173">
                  <c:v> </c:v>
                </c:pt>
                <c:pt idx="174">
                  <c:v>2024</c:v>
                </c:pt>
                <c:pt idx="175">
                  <c:v> </c:v>
                </c:pt>
              </c:strCache>
            </c:strRef>
          </c:cat>
          <c:val>
            <c:numRef>
              <c:f>d.chart1!$D$6:$D$185</c:f>
              <c:numCache>
                <c:formatCode>0.00</c:formatCode>
                <c:ptCount val="180"/>
                <c:pt idx="0">
                  <c:v>100</c:v>
                </c:pt>
                <c:pt idx="1">
                  <c:v>100.02919622784736</c:v>
                </c:pt>
                <c:pt idx="2">
                  <c:v>100.35522077214291</c:v>
                </c:pt>
                <c:pt idx="3">
                  <c:v>100.55959436707444</c:v>
                </c:pt>
                <c:pt idx="4">
                  <c:v>101.15519741516064</c:v>
                </c:pt>
                <c:pt idx="5">
                  <c:v>101.14838496199626</c:v>
                </c:pt>
                <c:pt idx="6">
                  <c:v>101.01408231389838</c:v>
                </c:pt>
                <c:pt idx="7">
                  <c:v>101.1522777923759</c:v>
                </c:pt>
                <c:pt idx="8">
                  <c:v>101.17758118984361</c:v>
                </c:pt>
                <c:pt idx="9">
                  <c:v>101.67683668603351</c:v>
                </c:pt>
                <c:pt idx="10">
                  <c:v>101.71479178223508</c:v>
                </c:pt>
                <c:pt idx="11">
                  <c:v>101.90846009362258</c:v>
                </c:pt>
                <c:pt idx="12">
                  <c:v>102.09044991387113</c:v>
                </c:pt>
                <c:pt idx="13">
                  <c:v>102.12159255690831</c:v>
                </c:pt>
                <c:pt idx="14">
                  <c:v>102.52839333158157</c:v>
                </c:pt>
                <c:pt idx="15">
                  <c:v>102.88264089612954</c:v>
                </c:pt>
                <c:pt idx="16">
                  <c:v>102.98580090119025</c:v>
                </c:pt>
                <c:pt idx="17">
                  <c:v>103.19601374169125</c:v>
                </c:pt>
                <c:pt idx="18">
                  <c:v>103.51911866320205</c:v>
                </c:pt>
                <c:pt idx="19">
                  <c:v>103.67093904800835</c:v>
                </c:pt>
                <c:pt idx="20">
                  <c:v>103.87239302015514</c:v>
                </c:pt>
                <c:pt idx="21">
                  <c:v>103.81692018724516</c:v>
                </c:pt>
                <c:pt idx="22">
                  <c:v>103.9979367998988</c:v>
                </c:pt>
                <c:pt idx="23">
                  <c:v>104.21301567837438</c:v>
                </c:pt>
                <c:pt idx="24">
                  <c:v>104.64706626570515</c:v>
                </c:pt>
                <c:pt idx="25">
                  <c:v>104.94292137455842</c:v>
                </c:pt>
                <c:pt idx="26">
                  <c:v>105.31955271378939</c:v>
                </c:pt>
                <c:pt idx="27">
                  <c:v>105.56966706568178</c:v>
                </c:pt>
                <c:pt idx="28">
                  <c:v>105.88595953402822</c:v>
                </c:pt>
                <c:pt idx="29">
                  <c:v>106.17305577452727</c:v>
                </c:pt>
                <c:pt idx="30">
                  <c:v>106.32584936692847</c:v>
                </c:pt>
                <c:pt idx="31">
                  <c:v>106.67425768590699</c:v>
                </c:pt>
                <c:pt idx="32">
                  <c:v>106.94480939729254</c:v>
                </c:pt>
                <c:pt idx="33">
                  <c:v>107.23969129855091</c:v>
                </c:pt>
                <c:pt idx="34">
                  <c:v>107.53359999221435</c:v>
                </c:pt>
                <c:pt idx="35">
                  <c:v>107.78663396689147</c:v>
                </c:pt>
                <c:pt idx="36">
                  <c:v>107.81485698714393</c:v>
                </c:pt>
                <c:pt idx="37">
                  <c:v>108.39975475168609</c:v>
                </c:pt>
                <c:pt idx="38">
                  <c:v>108.69366344534954</c:v>
                </c:pt>
                <c:pt idx="39">
                  <c:v>108.84159099977617</c:v>
                </c:pt>
                <c:pt idx="40">
                  <c:v>108.99243817698753</c:v>
                </c:pt>
                <c:pt idx="41">
                  <c:v>109.30678423014415</c:v>
                </c:pt>
                <c:pt idx="42">
                  <c:v>109.60458575418724</c:v>
                </c:pt>
                <c:pt idx="43">
                  <c:v>109.79825406557472</c:v>
                </c:pt>
                <c:pt idx="44">
                  <c:v>110.12038577949063</c:v>
                </c:pt>
                <c:pt idx="45">
                  <c:v>110.31502729847304</c:v>
                </c:pt>
                <c:pt idx="46">
                  <c:v>110.62548052125001</c:v>
                </c:pt>
                <c:pt idx="47">
                  <c:v>110.70820316681753</c:v>
                </c:pt>
                <c:pt idx="48">
                  <c:v>110.98264770858273</c:v>
                </c:pt>
                <c:pt idx="49">
                  <c:v>111.25125300477845</c:v>
                </c:pt>
                <c:pt idx="50">
                  <c:v>111.64442887312293</c:v>
                </c:pt>
                <c:pt idx="51">
                  <c:v>112.11254172627562</c:v>
                </c:pt>
                <c:pt idx="52">
                  <c:v>112.45413759208978</c:v>
                </c:pt>
                <c:pt idx="53">
                  <c:v>112.75680515410744</c:v>
                </c:pt>
                <c:pt idx="54">
                  <c:v>113.02541045030317</c:v>
                </c:pt>
                <c:pt idx="55">
                  <c:v>113.26092668827188</c:v>
                </c:pt>
                <c:pt idx="56">
                  <c:v>113.59571010092162</c:v>
                </c:pt>
                <c:pt idx="57">
                  <c:v>114.02489465027786</c:v>
                </c:pt>
                <c:pt idx="58">
                  <c:v>114.41320448064778</c:v>
                </c:pt>
                <c:pt idx="59">
                  <c:v>114.76063959203138</c:v>
                </c:pt>
                <c:pt idx="60">
                  <c:v>114.88618337177503</c:v>
                </c:pt>
                <c:pt idx="61">
                  <c:v>114.95138828063416</c:v>
                </c:pt>
                <c:pt idx="62">
                  <c:v>114.89007620215467</c:v>
                </c:pt>
                <c:pt idx="63">
                  <c:v>114.92121884519189</c:v>
                </c:pt>
                <c:pt idx="64">
                  <c:v>115.23751131353831</c:v>
                </c:pt>
                <c:pt idx="65">
                  <c:v>115.46718830593754</c:v>
                </c:pt>
                <c:pt idx="66">
                  <c:v>115.65501737175556</c:v>
                </c:pt>
                <c:pt idx="67">
                  <c:v>115.83700719200414</c:v>
                </c:pt>
                <c:pt idx="68">
                  <c:v>115.90805134643271</c:v>
                </c:pt>
                <c:pt idx="69">
                  <c:v>115.99661323756972</c:v>
                </c:pt>
                <c:pt idx="70">
                  <c:v>116.05597890085934</c:v>
                </c:pt>
                <c:pt idx="71">
                  <c:v>116.21947777680457</c:v>
                </c:pt>
                <c:pt idx="72">
                  <c:v>116.39173552110402</c:v>
                </c:pt>
                <c:pt idx="73">
                  <c:v>116.46569929831733</c:v>
                </c:pt>
                <c:pt idx="74">
                  <c:v>116.39076231350911</c:v>
                </c:pt>
                <c:pt idx="75">
                  <c:v>116.57859137932714</c:v>
                </c:pt>
                <c:pt idx="76">
                  <c:v>116.70218874388097</c:v>
                </c:pt>
                <c:pt idx="77">
                  <c:v>116.57761817173223</c:v>
                </c:pt>
                <c:pt idx="78">
                  <c:v>117.0846593286814</c:v>
                </c:pt>
                <c:pt idx="79">
                  <c:v>117.18392650336244</c:v>
                </c:pt>
                <c:pt idx="80">
                  <c:v>117.43014802487519</c:v>
                </c:pt>
                <c:pt idx="81">
                  <c:v>117.40192500462274</c:v>
                </c:pt>
                <c:pt idx="82">
                  <c:v>117.53428123753078</c:v>
                </c:pt>
                <c:pt idx="83">
                  <c:v>117.68902124512179</c:v>
                </c:pt>
                <c:pt idx="84">
                  <c:v>118.05786692359348</c:v>
                </c:pt>
                <c:pt idx="85">
                  <c:v>118.18341070333716</c:v>
                </c:pt>
                <c:pt idx="86">
                  <c:v>118.59021147801039</c:v>
                </c:pt>
                <c:pt idx="87">
                  <c:v>118.67585374636265</c:v>
                </c:pt>
                <c:pt idx="88">
                  <c:v>118.89482545521786</c:v>
                </c:pt>
                <c:pt idx="89">
                  <c:v>119.14007376913571</c:v>
                </c:pt>
                <c:pt idx="90">
                  <c:v>119.02620848053098</c:v>
                </c:pt>
                <c:pt idx="91">
                  <c:v>119.18873414888131</c:v>
                </c:pt>
                <c:pt idx="92">
                  <c:v>119.24809981217095</c:v>
                </c:pt>
                <c:pt idx="93">
                  <c:v>119.64614171848997</c:v>
                </c:pt>
                <c:pt idx="94">
                  <c:v>119.83591719949784</c:v>
                </c:pt>
                <c:pt idx="95">
                  <c:v>120.11230815645287</c:v>
                </c:pt>
                <c:pt idx="96">
                  <c:v>120.25439646531002</c:v>
                </c:pt>
                <c:pt idx="97">
                  <c:v>120.62908138935117</c:v>
                </c:pt>
                <c:pt idx="98">
                  <c:v>121.06507839187177</c:v>
                </c:pt>
                <c:pt idx="99">
                  <c:v>121.16239915136298</c:v>
                </c:pt>
                <c:pt idx="100">
                  <c:v>121.54000369818887</c:v>
                </c:pt>
                <c:pt idx="101">
                  <c:v>121.90495654628091</c:v>
                </c:pt>
                <c:pt idx="102">
                  <c:v>122.1151693867819</c:v>
                </c:pt>
                <c:pt idx="103">
                  <c:v>122.42562260955884</c:v>
                </c:pt>
                <c:pt idx="104">
                  <c:v>122.54727355892288</c:v>
                </c:pt>
                <c:pt idx="105">
                  <c:v>122.76235243739843</c:v>
                </c:pt>
                <c:pt idx="106">
                  <c:v>122.94336905005207</c:v>
                </c:pt>
                <c:pt idx="107">
                  <c:v>123.19445660953939</c:v>
                </c:pt>
                <c:pt idx="108">
                  <c:v>123.43581209307759</c:v>
                </c:pt>
                <c:pt idx="109">
                  <c:v>123.75697059939856</c:v>
                </c:pt>
                <c:pt idx="110">
                  <c:v>123.87570192597784</c:v>
                </c:pt>
                <c:pt idx="111">
                  <c:v>124.13749476900919</c:v>
                </c:pt>
                <c:pt idx="112">
                  <c:v>124.43432308545736</c:v>
                </c:pt>
                <c:pt idx="113">
                  <c:v>124.68541064494467</c:v>
                </c:pt>
                <c:pt idx="114">
                  <c:v>124.91119480696429</c:v>
                </c:pt>
                <c:pt idx="115">
                  <c:v>125.17493406518545</c:v>
                </c:pt>
                <c:pt idx="116">
                  <c:v>125.33648652594087</c:v>
                </c:pt>
                <c:pt idx="117">
                  <c:v>125.36470954619332</c:v>
                </c:pt>
                <c:pt idx="118">
                  <c:v>125.7024125816278</c:v>
                </c:pt>
                <c:pt idx="119">
                  <c:v>125.74231409301919</c:v>
                </c:pt>
                <c:pt idx="120">
                  <c:v>126.00605335124035</c:v>
                </c:pt>
                <c:pt idx="121">
                  <c:v>126.15787373604665</c:v>
                </c:pt>
                <c:pt idx="122">
                  <c:v>125.64207371074325</c:v>
                </c:pt>
                <c:pt idx="123">
                  <c:v>112.08723832880791</c:v>
                </c:pt>
                <c:pt idx="124">
                  <c:v>114.42488297178673</c:v>
                </c:pt>
                <c:pt idx="125">
                  <c:v>116.73625100970288</c:v>
                </c:pt>
                <c:pt idx="126">
                  <c:v>116.77323289830954</c:v>
                </c:pt>
                <c:pt idx="127">
                  <c:v>117.72892275651321</c:v>
                </c:pt>
                <c:pt idx="128">
                  <c:v>118.47537298181076</c:v>
                </c:pt>
                <c:pt idx="129">
                  <c:v>119.25393905774042</c:v>
                </c:pt>
                <c:pt idx="130">
                  <c:v>119.72399832608293</c:v>
                </c:pt>
                <c:pt idx="131">
                  <c:v>120.21741457670336</c:v>
                </c:pt>
                <c:pt idx="132">
                  <c:v>120.60377799188345</c:v>
                </c:pt>
                <c:pt idx="133">
                  <c:v>120.21838778429827</c:v>
                </c:pt>
                <c:pt idx="134">
                  <c:v>121.57406596401079</c:v>
                </c:pt>
                <c:pt idx="135">
                  <c:v>122.02368787286015</c:v>
                </c:pt>
                <c:pt idx="136">
                  <c:v>122.60663922221251</c:v>
                </c:pt>
                <c:pt idx="137">
                  <c:v>123.29567019941024</c:v>
                </c:pt>
                <c:pt idx="138">
                  <c:v>124.24162798166478</c:v>
                </c:pt>
                <c:pt idx="139">
                  <c:v>124.59295592342802</c:v>
                </c:pt>
                <c:pt idx="140">
                  <c:v>125.07566689050442</c:v>
                </c:pt>
                <c:pt idx="141">
                  <c:v>126.53158545249288</c:v>
                </c:pt>
                <c:pt idx="142">
                  <c:v>127.01137679678452</c:v>
                </c:pt>
                <c:pt idx="143">
                  <c:v>127.77145192841087</c:v>
                </c:pt>
                <c:pt idx="144">
                  <c:v>127.82400513853611</c:v>
                </c:pt>
                <c:pt idx="145">
                  <c:v>128.61911574357927</c:v>
                </c:pt>
                <c:pt idx="146">
                  <c:v>129.09696067268109</c:v>
                </c:pt>
                <c:pt idx="147">
                  <c:v>129.9426780726597</c:v>
                </c:pt>
                <c:pt idx="148">
                  <c:v>130.36213054606679</c:v>
                </c:pt>
                <c:pt idx="149">
                  <c:v>130.55093281947973</c:v>
                </c:pt>
                <c:pt idx="150">
                  <c:v>131.70515702704546</c:v>
                </c:pt>
                <c:pt idx="151">
                  <c:v>132.15380572829991</c:v>
                </c:pt>
                <c:pt idx="152">
                  <c:v>132.58396348525105</c:v>
                </c:pt>
                <c:pt idx="153">
                  <c:v>132.89344350043308</c:v>
                </c:pt>
                <c:pt idx="154">
                  <c:v>133.13577219156622</c:v>
                </c:pt>
                <c:pt idx="155">
                  <c:v>133.40535069535684</c:v>
                </c:pt>
                <c:pt idx="156">
                  <c:v>134.20046130040001</c:v>
                </c:pt>
                <c:pt idx="157">
                  <c:v>134.42235263203995</c:v>
                </c:pt>
                <c:pt idx="158">
                  <c:v>134.7405915155762</c:v>
                </c:pt>
                <c:pt idx="159">
                  <c:v>134.81844812316916</c:v>
                </c:pt>
                <c:pt idx="160">
                  <c:v>135.07050889025138</c:v>
                </c:pt>
                <c:pt idx="161">
                  <c:v>135.48412211808903</c:v>
                </c:pt>
                <c:pt idx="162">
                  <c:v>135.28461456113203</c:v>
                </c:pt>
                <c:pt idx="163">
                  <c:v>135.63399608770547</c:v>
                </c:pt>
                <c:pt idx="164">
                  <c:v>135.88411043959786</c:v>
                </c:pt>
                <c:pt idx="165">
                  <c:v>136.26560781680342</c:v>
                </c:pt>
                <c:pt idx="166">
                  <c:v>136.36974102945899</c:v>
                </c:pt>
                <c:pt idx="167">
                  <c:v>136.58481990793456</c:v>
                </c:pt>
                <c:pt idx="168">
                  <c:v>136.77362218134749</c:v>
                </c:pt>
                <c:pt idx="169">
                  <c:v>137.18918182437497</c:v>
                </c:pt>
                <c:pt idx="170">
                  <c:v>137.38187692816754</c:v>
                </c:pt>
                <c:pt idx="171">
                  <c:v>137.74585656866466</c:v>
                </c:pt>
                <c:pt idx="172">
                  <c:v>138.09815771802286</c:v>
                </c:pt>
                <c:pt idx="173">
                  <c:v>138.00959582688583</c:v>
                </c:pt>
                <c:pt idx="174">
                  <c:v>137.81787393068817</c:v>
                </c:pt>
                <c:pt idx="175">
                  <c:v>138.7862154876257</c:v>
                </c:pt>
                <c:pt idx="176">
                  <c:v>139.04119587749264</c:v>
                </c:pt>
                <c:pt idx="177">
                  <c:v>138.95068757116582</c:v>
                </c:pt>
                <c:pt idx="178">
                  <c:v>138.98572304458264</c:v>
                </c:pt>
                <c:pt idx="179">
                  <c:v>139.3506758926747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9-4FD6-91D5-7CB045A0202B}"/>
            </c:ext>
          </c:extLst>
        </c:ser>
        <c:ser>
          <c:idx val="3"/>
          <c:order val="1"/>
          <c:tx>
            <c:strRef>
              <c:f>d.chart1!$S$2</c:f>
              <c:strCache>
                <c:ptCount val="1"/>
                <c:pt idx="0">
                  <c:v>California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79"/>
              <c:layout>
                <c:manualLayout>
                  <c:x val="-5.3576861967338007E-3"/>
                  <c:y val="-3.07526902550293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129-43E4-9ADF-007962071F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d.chart1!$S$6:$S$185</c:f>
              <c:numCache>
                <c:formatCode>0.00</c:formatCode>
                <c:ptCount val="180"/>
                <c:pt idx="0">
                  <c:v>100</c:v>
                </c:pt>
                <c:pt idx="1">
                  <c:v>99.833281746813356</c:v>
                </c:pt>
                <c:pt idx="2">
                  <c:v>99.857902585891551</c:v>
                </c:pt>
                <c:pt idx="3">
                  <c:v>100.52266524100284</c:v>
                </c:pt>
                <c:pt idx="4">
                  <c:v>100.79701173358843</c:v>
                </c:pt>
                <c:pt idx="5">
                  <c:v>100.67531444328766</c:v>
                </c:pt>
                <c:pt idx="6">
                  <c:v>100.50367202228539</c:v>
                </c:pt>
                <c:pt idx="7">
                  <c:v>100.47131320521116</c:v>
                </c:pt>
                <c:pt idx="8">
                  <c:v>100.42629224232533</c:v>
                </c:pt>
                <c:pt idx="9">
                  <c:v>100.82092912012155</c:v>
                </c:pt>
                <c:pt idx="10">
                  <c:v>100.81811530994118</c:v>
                </c:pt>
                <c:pt idx="11">
                  <c:v>100.89901235262668</c:v>
                </c:pt>
                <c:pt idx="12">
                  <c:v>101.07206167871917</c:v>
                </c:pt>
                <c:pt idx="13">
                  <c:v>101.11637918905988</c:v>
                </c:pt>
                <c:pt idx="14">
                  <c:v>101.11848954669517</c:v>
                </c:pt>
                <c:pt idx="15">
                  <c:v>101.30842173386982</c:v>
                </c:pt>
                <c:pt idx="16">
                  <c:v>101.31053209150511</c:v>
                </c:pt>
                <c:pt idx="17">
                  <c:v>101.2859112524269</c:v>
                </c:pt>
                <c:pt idx="18">
                  <c:v>101.57080953318889</c:v>
                </c:pt>
                <c:pt idx="19">
                  <c:v>101.67562396240749</c:v>
                </c:pt>
                <c:pt idx="20">
                  <c:v>101.89510115647597</c:v>
                </c:pt>
                <c:pt idx="21">
                  <c:v>101.95559807535383</c:v>
                </c:pt>
                <c:pt idx="22">
                  <c:v>102.10965418272883</c:v>
                </c:pt>
                <c:pt idx="23">
                  <c:v>102.24190326120599</c:v>
                </c:pt>
                <c:pt idx="24">
                  <c:v>102.70688539351134</c:v>
                </c:pt>
                <c:pt idx="25">
                  <c:v>102.85320352289035</c:v>
                </c:pt>
                <c:pt idx="26">
                  <c:v>103.11910858493485</c:v>
                </c:pt>
                <c:pt idx="27">
                  <c:v>103.22251610906328</c:v>
                </c:pt>
                <c:pt idx="28">
                  <c:v>103.5123385576409</c:v>
                </c:pt>
                <c:pt idx="29">
                  <c:v>103.87320971327274</c:v>
                </c:pt>
                <c:pt idx="30">
                  <c:v>103.97450687976588</c:v>
                </c:pt>
                <c:pt idx="31">
                  <c:v>104.15177692112889</c:v>
                </c:pt>
                <c:pt idx="32">
                  <c:v>104.31849517431553</c:v>
                </c:pt>
                <c:pt idx="33">
                  <c:v>104.55133796674076</c:v>
                </c:pt>
                <c:pt idx="34">
                  <c:v>104.8137257660598</c:v>
                </c:pt>
                <c:pt idx="35">
                  <c:v>105.02827879231266</c:v>
                </c:pt>
                <c:pt idx="36">
                  <c:v>105.22313514730297</c:v>
                </c:pt>
                <c:pt idx="37">
                  <c:v>105.56712344185262</c:v>
                </c:pt>
                <c:pt idx="38">
                  <c:v>105.76409015447818</c:v>
                </c:pt>
                <c:pt idx="39">
                  <c:v>106.04828498269505</c:v>
                </c:pt>
                <c:pt idx="40">
                  <c:v>106.26916908185373</c:v>
                </c:pt>
                <c:pt idx="41">
                  <c:v>106.42041137904836</c:v>
                </c:pt>
                <c:pt idx="42">
                  <c:v>106.62652297476012</c:v>
                </c:pt>
                <c:pt idx="43">
                  <c:v>106.98458032021159</c:v>
                </c:pt>
                <c:pt idx="44">
                  <c:v>107.09361546470075</c:v>
                </c:pt>
                <c:pt idx="45">
                  <c:v>107.33349278257688</c:v>
                </c:pt>
                <c:pt idx="46">
                  <c:v>107.70561917893018</c:v>
                </c:pt>
                <c:pt idx="47">
                  <c:v>107.93986887644557</c:v>
                </c:pt>
                <c:pt idx="48">
                  <c:v>108.20788429612537</c:v>
                </c:pt>
                <c:pt idx="49">
                  <c:v>108.40977517656658</c:v>
                </c:pt>
                <c:pt idx="50">
                  <c:v>108.67708714370127</c:v>
                </c:pt>
                <c:pt idx="51">
                  <c:v>108.94369565829089</c:v>
                </c:pt>
                <c:pt idx="52">
                  <c:v>109.20608345760994</c:v>
                </c:pt>
                <c:pt idx="53">
                  <c:v>109.42204338895299</c:v>
                </c:pt>
                <c:pt idx="54">
                  <c:v>109.47409887728973</c:v>
                </c:pt>
                <c:pt idx="55">
                  <c:v>109.93415684177945</c:v>
                </c:pt>
                <c:pt idx="56">
                  <c:v>110.21975857508653</c:v>
                </c:pt>
                <c:pt idx="57">
                  <c:v>110.44908410478629</c:v>
                </c:pt>
                <c:pt idx="58">
                  <c:v>110.76352739244211</c:v>
                </c:pt>
                <c:pt idx="59">
                  <c:v>111.01888066631025</c:v>
                </c:pt>
                <c:pt idx="60">
                  <c:v>111.24750274346493</c:v>
                </c:pt>
                <c:pt idx="61">
                  <c:v>111.4522074340865</c:v>
                </c:pt>
                <c:pt idx="62">
                  <c:v>111.76172655392666</c:v>
                </c:pt>
                <c:pt idx="63">
                  <c:v>111.94954838346605</c:v>
                </c:pt>
                <c:pt idx="64">
                  <c:v>112.3012746560117</c:v>
                </c:pt>
                <c:pt idx="65">
                  <c:v>112.58335912659332</c:v>
                </c:pt>
                <c:pt idx="66">
                  <c:v>113.21013534426967</c:v>
                </c:pt>
                <c:pt idx="67">
                  <c:v>113.55060637609387</c:v>
                </c:pt>
                <c:pt idx="68">
                  <c:v>113.69200033765723</c:v>
                </c:pt>
                <c:pt idx="69">
                  <c:v>114.13658234615494</c:v>
                </c:pt>
                <c:pt idx="70">
                  <c:v>114.32229381805902</c:v>
                </c:pt>
                <c:pt idx="71">
                  <c:v>114.56498494611553</c:v>
                </c:pt>
                <c:pt idx="72">
                  <c:v>114.73170319930217</c:v>
                </c:pt>
                <c:pt idx="73">
                  <c:v>115.01167731224851</c:v>
                </c:pt>
                <c:pt idx="74">
                  <c:v>114.84566251160697</c:v>
                </c:pt>
                <c:pt idx="75">
                  <c:v>115.56881172796083</c:v>
                </c:pt>
                <c:pt idx="76">
                  <c:v>115.72990236078675</c:v>
                </c:pt>
                <c:pt idx="77">
                  <c:v>115.62579138411324</c:v>
                </c:pt>
                <c:pt idx="78">
                  <c:v>116.20754663890374</c:v>
                </c:pt>
                <c:pt idx="79">
                  <c:v>116.29055403922453</c:v>
                </c:pt>
                <c:pt idx="80">
                  <c:v>116.52410028419482</c:v>
                </c:pt>
                <c:pt idx="81">
                  <c:v>116.68167365429527</c:v>
                </c:pt>
                <c:pt idx="82">
                  <c:v>116.85190917020738</c:v>
                </c:pt>
                <c:pt idx="83">
                  <c:v>116.98204789104926</c:v>
                </c:pt>
                <c:pt idx="84">
                  <c:v>117.02425504375475</c:v>
                </c:pt>
                <c:pt idx="85">
                  <c:v>117.28804974816398</c:v>
                </c:pt>
                <c:pt idx="86">
                  <c:v>117.57857564928669</c:v>
                </c:pt>
                <c:pt idx="87">
                  <c:v>117.77624581445734</c:v>
                </c:pt>
                <c:pt idx="88">
                  <c:v>118.16947578716339</c:v>
                </c:pt>
                <c:pt idx="89">
                  <c:v>118.46844311882721</c:v>
                </c:pt>
                <c:pt idx="90">
                  <c:v>118.47969835954866</c:v>
                </c:pt>
                <c:pt idx="91">
                  <c:v>118.61827851093165</c:v>
                </c:pt>
                <c:pt idx="92">
                  <c:v>118.94890120712456</c:v>
                </c:pt>
                <c:pt idx="93">
                  <c:v>119.11632291285628</c:v>
                </c:pt>
                <c:pt idx="94">
                  <c:v>119.30484819494079</c:v>
                </c:pt>
                <c:pt idx="95">
                  <c:v>119.65376065730607</c:v>
                </c:pt>
                <c:pt idx="96">
                  <c:v>119.88801035482146</c:v>
                </c:pt>
                <c:pt idx="97">
                  <c:v>120.16939137285799</c:v>
                </c:pt>
                <c:pt idx="98">
                  <c:v>120.22285376628494</c:v>
                </c:pt>
                <c:pt idx="99">
                  <c:v>120.30797152424097</c:v>
                </c:pt>
                <c:pt idx="100">
                  <c:v>120.4662483468865</c:v>
                </c:pt>
                <c:pt idx="101">
                  <c:v>120.77928472945214</c:v>
                </c:pt>
                <c:pt idx="102">
                  <c:v>120.72511888348012</c:v>
                </c:pt>
                <c:pt idx="103">
                  <c:v>120.99172739806974</c:v>
                </c:pt>
                <c:pt idx="104">
                  <c:v>121.21472185486368</c:v>
                </c:pt>
                <c:pt idx="105">
                  <c:v>121.42505416584596</c:v>
                </c:pt>
                <c:pt idx="106">
                  <c:v>121.52705478488421</c:v>
                </c:pt>
                <c:pt idx="107">
                  <c:v>121.84642224035566</c:v>
                </c:pt>
                <c:pt idx="108">
                  <c:v>121.87033962688875</c:v>
                </c:pt>
                <c:pt idx="109">
                  <c:v>121.93716761867243</c:v>
                </c:pt>
                <c:pt idx="110">
                  <c:v>122.09474098877288</c:v>
                </c:pt>
                <c:pt idx="111">
                  <c:v>122.11303075494526</c:v>
                </c:pt>
                <c:pt idx="112">
                  <c:v>122.29452151157885</c:v>
                </c:pt>
                <c:pt idx="113">
                  <c:v>122.53580573454515</c:v>
                </c:pt>
                <c:pt idx="114">
                  <c:v>122.61599932468555</c:v>
                </c:pt>
                <c:pt idx="115">
                  <c:v>122.86572497819294</c:v>
                </c:pt>
                <c:pt idx="116">
                  <c:v>122.92200118180025</c:v>
                </c:pt>
                <c:pt idx="117">
                  <c:v>123.08871943498691</c:v>
                </c:pt>
                <c:pt idx="118">
                  <c:v>123.51430822476715</c:v>
                </c:pt>
                <c:pt idx="119">
                  <c:v>123.60505360308393</c:v>
                </c:pt>
                <c:pt idx="120">
                  <c:v>124.21705731731339</c:v>
                </c:pt>
                <c:pt idx="121">
                  <c:v>124.34930639579053</c:v>
                </c:pt>
                <c:pt idx="122">
                  <c:v>123.04721573482654</c:v>
                </c:pt>
                <c:pt idx="123">
                  <c:v>105.05008582121049</c:v>
                </c:pt>
                <c:pt idx="124">
                  <c:v>106.28675539548101</c:v>
                </c:pt>
                <c:pt idx="125">
                  <c:v>109.82160443456483</c:v>
                </c:pt>
                <c:pt idx="126">
                  <c:v>110.21975857508653</c:v>
                </c:pt>
                <c:pt idx="127">
                  <c:v>110.79729311460649</c:v>
                </c:pt>
                <c:pt idx="128">
                  <c:v>111.88483074931766</c:v>
                </c:pt>
                <c:pt idx="129">
                  <c:v>113.4169503925265</c:v>
                </c:pt>
                <c:pt idx="130">
                  <c:v>113.85942204338895</c:v>
                </c:pt>
                <c:pt idx="131">
                  <c:v>113.28892202931991</c:v>
                </c:pt>
                <c:pt idx="132">
                  <c:v>112.68606319817664</c:v>
                </c:pt>
                <c:pt idx="133">
                  <c:v>114.13517544106475</c:v>
                </c:pt>
                <c:pt idx="134">
                  <c:v>115.02082219533469</c:v>
                </c:pt>
                <c:pt idx="135">
                  <c:v>116.13227721657897</c:v>
                </c:pt>
                <c:pt idx="136">
                  <c:v>116.90185430090885</c:v>
                </c:pt>
                <c:pt idx="137">
                  <c:v>117.30211879906582</c:v>
                </c:pt>
                <c:pt idx="138">
                  <c:v>118.63445791946874</c:v>
                </c:pt>
                <c:pt idx="139">
                  <c:v>119.26967556768622</c:v>
                </c:pt>
                <c:pt idx="140">
                  <c:v>119.30414474239568</c:v>
                </c:pt>
                <c:pt idx="141">
                  <c:v>121.08106587129632</c:v>
                </c:pt>
                <c:pt idx="142">
                  <c:v>121.52775823742931</c:v>
                </c:pt>
                <c:pt idx="143">
                  <c:v>121.98429893919356</c:v>
                </c:pt>
                <c:pt idx="144">
                  <c:v>122.27412138777119</c:v>
                </c:pt>
                <c:pt idx="145">
                  <c:v>123.16539576240186</c:v>
                </c:pt>
                <c:pt idx="146">
                  <c:v>123.58465347927627</c:v>
                </c:pt>
                <c:pt idx="147">
                  <c:v>124.00180083851542</c:v>
                </c:pt>
                <c:pt idx="148">
                  <c:v>124.12560848645151</c:v>
                </c:pt>
                <c:pt idx="149">
                  <c:v>124.33523734488871</c:v>
                </c:pt>
                <c:pt idx="150">
                  <c:v>124.73409493795549</c:v>
                </c:pt>
                <c:pt idx="151">
                  <c:v>124.94583415402796</c:v>
                </c:pt>
                <c:pt idx="152">
                  <c:v>125.10129716649317</c:v>
                </c:pt>
                <c:pt idx="153">
                  <c:v>125.06049691887785</c:v>
                </c:pt>
                <c:pt idx="154">
                  <c:v>125.13295253102226</c:v>
                </c:pt>
                <c:pt idx="155">
                  <c:v>125.17234587354737</c:v>
                </c:pt>
                <c:pt idx="156">
                  <c:v>125.08511775795603</c:v>
                </c:pt>
                <c:pt idx="157">
                  <c:v>125.154056107375</c:v>
                </c:pt>
                <c:pt idx="158">
                  <c:v>125.0633107290582</c:v>
                </c:pt>
                <c:pt idx="159">
                  <c:v>125.10762823939896</c:v>
                </c:pt>
                <c:pt idx="160">
                  <c:v>125.39885759306677</c:v>
                </c:pt>
                <c:pt idx="161">
                  <c:v>125.44247165086244</c:v>
                </c:pt>
                <c:pt idx="162">
                  <c:v>125.15124229719463</c:v>
                </c:pt>
                <c:pt idx="163">
                  <c:v>125.24198767551142</c:v>
                </c:pt>
                <c:pt idx="164">
                  <c:v>125.44247165086244</c:v>
                </c:pt>
                <c:pt idx="165">
                  <c:v>125.76394946396914</c:v>
                </c:pt>
                <c:pt idx="166">
                  <c:v>125.97006105968092</c:v>
                </c:pt>
                <c:pt idx="167">
                  <c:v>126.2619938658938</c:v>
                </c:pt>
                <c:pt idx="168">
                  <c:v>126.44207771743719</c:v>
                </c:pt>
                <c:pt idx="169">
                  <c:v>126.39564984946117</c:v>
                </c:pt>
                <c:pt idx="170">
                  <c:v>126.52367821266776</c:v>
                </c:pt>
                <c:pt idx="171">
                  <c:v>126.55251976701652</c:v>
                </c:pt>
                <c:pt idx="172">
                  <c:v>126.85711471904104</c:v>
                </c:pt>
                <c:pt idx="173">
                  <c:v>127.00343284842003</c:v>
                </c:pt>
                <c:pt idx="174">
                  <c:v>127.21376515940234</c:v>
                </c:pt>
                <c:pt idx="175">
                  <c:v>127.20532372886125</c:v>
                </c:pt>
                <c:pt idx="176">
                  <c:v>127.29466220208785</c:v>
                </c:pt>
                <c:pt idx="177">
                  <c:v>127.35867638369113</c:v>
                </c:pt>
                <c:pt idx="178">
                  <c:v>127.42620782801993</c:v>
                </c:pt>
                <c:pt idx="179">
                  <c:v>127.53172570978361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D7-4409-A70D-D6E844568D05}"/>
            </c:ext>
          </c:extLst>
        </c:ser>
        <c:ser>
          <c:idx val="0"/>
          <c:order val="2"/>
          <c:tx>
            <c:v>U.S.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79"/>
              <c:layout>
                <c:manualLayout>
                  <c:x val="-4.0182646475502033E-3"/>
                  <c:y val="-1.89247324646334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DAB-4BBC-9412-95FCD330EF5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d.chart1!$A$6:$A$185</c:f>
              <c:strCache>
                <c:ptCount val="176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2010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2011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2012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 </c:v>
                </c:pt>
                <c:pt idx="41">
                  <c:v> </c:v>
                </c:pt>
                <c:pt idx="42">
                  <c:v>2013</c:v>
                </c:pt>
                <c:pt idx="43">
                  <c:v> </c:v>
                </c:pt>
                <c:pt idx="44">
                  <c:v> </c:v>
                </c:pt>
                <c:pt idx="45">
                  <c:v> </c:v>
                </c:pt>
                <c:pt idx="46">
                  <c:v> </c:v>
                </c:pt>
                <c:pt idx="47">
                  <c:v> </c:v>
                </c:pt>
                <c:pt idx="48">
                  <c:v> </c:v>
                </c:pt>
                <c:pt idx="49">
                  <c:v> </c:v>
                </c:pt>
                <c:pt idx="50">
                  <c:v> </c:v>
                </c:pt>
                <c:pt idx="51">
                  <c:v> </c:v>
                </c:pt>
                <c:pt idx="52">
                  <c:v> </c:v>
                </c:pt>
                <c:pt idx="53">
                  <c:v> </c:v>
                </c:pt>
                <c:pt idx="54">
                  <c:v>2014</c:v>
                </c:pt>
                <c:pt idx="55">
                  <c:v> </c:v>
                </c:pt>
                <c:pt idx="56">
                  <c:v> </c:v>
                </c:pt>
                <c:pt idx="57">
                  <c:v> </c:v>
                </c:pt>
                <c:pt idx="58">
                  <c:v> </c:v>
                </c:pt>
                <c:pt idx="59">
                  <c:v> </c:v>
                </c:pt>
                <c:pt idx="60">
                  <c:v> </c:v>
                </c:pt>
                <c:pt idx="61">
                  <c:v> </c:v>
                </c:pt>
                <c:pt idx="62">
                  <c:v> </c:v>
                </c:pt>
                <c:pt idx="63">
                  <c:v> </c:v>
                </c:pt>
                <c:pt idx="64">
                  <c:v> </c:v>
                </c:pt>
                <c:pt idx="65">
                  <c:v> </c:v>
                </c:pt>
                <c:pt idx="66">
                  <c:v>2015</c:v>
                </c:pt>
                <c:pt idx="67">
                  <c:v> </c:v>
                </c:pt>
                <c:pt idx="68">
                  <c:v> </c:v>
                </c:pt>
                <c:pt idx="69">
                  <c:v> </c:v>
                </c:pt>
                <c:pt idx="70">
                  <c:v> </c:v>
                </c:pt>
                <c:pt idx="71">
                  <c:v> </c:v>
                </c:pt>
                <c:pt idx="72">
                  <c:v> </c:v>
                </c:pt>
                <c:pt idx="73">
                  <c:v> </c:v>
                </c:pt>
                <c:pt idx="74">
                  <c:v> </c:v>
                </c:pt>
                <c:pt idx="75">
                  <c:v> </c:v>
                </c:pt>
                <c:pt idx="76">
                  <c:v> </c:v>
                </c:pt>
                <c:pt idx="77">
                  <c:v> </c:v>
                </c:pt>
                <c:pt idx="78">
                  <c:v>2016</c:v>
                </c:pt>
                <c:pt idx="79">
                  <c:v> </c:v>
                </c:pt>
                <c:pt idx="80">
                  <c:v> </c:v>
                </c:pt>
                <c:pt idx="81">
                  <c:v> </c:v>
                </c:pt>
                <c:pt idx="82">
                  <c:v> </c:v>
                </c:pt>
                <c:pt idx="83">
                  <c:v> </c:v>
                </c:pt>
                <c:pt idx="84">
                  <c:v> </c:v>
                </c:pt>
                <c:pt idx="85">
                  <c:v> </c:v>
                </c:pt>
                <c:pt idx="86">
                  <c:v> </c:v>
                </c:pt>
                <c:pt idx="87">
                  <c:v> </c:v>
                </c:pt>
                <c:pt idx="88">
                  <c:v> </c:v>
                </c:pt>
                <c:pt idx="89">
                  <c:v> </c:v>
                </c:pt>
                <c:pt idx="90">
                  <c:v>2017</c:v>
                </c:pt>
                <c:pt idx="91">
                  <c:v> </c:v>
                </c:pt>
                <c:pt idx="92">
                  <c:v> </c:v>
                </c:pt>
                <c:pt idx="93">
                  <c:v> </c:v>
                </c:pt>
                <c:pt idx="94">
                  <c:v> </c:v>
                </c:pt>
                <c:pt idx="95">
                  <c:v> </c:v>
                </c:pt>
                <c:pt idx="96">
                  <c:v> </c:v>
                </c:pt>
                <c:pt idx="97">
                  <c:v> </c:v>
                </c:pt>
                <c:pt idx="98">
                  <c:v> </c:v>
                </c:pt>
                <c:pt idx="99">
                  <c:v> </c:v>
                </c:pt>
                <c:pt idx="100">
                  <c:v> </c:v>
                </c:pt>
                <c:pt idx="101">
                  <c:v> </c:v>
                </c:pt>
                <c:pt idx="102">
                  <c:v>2018</c:v>
                </c:pt>
                <c:pt idx="103">
                  <c:v> </c:v>
                </c:pt>
                <c:pt idx="104">
                  <c:v> </c:v>
                </c:pt>
                <c:pt idx="105">
                  <c:v> </c:v>
                </c:pt>
                <c:pt idx="106">
                  <c:v> </c:v>
                </c:pt>
                <c:pt idx="107">
                  <c:v> </c:v>
                </c:pt>
                <c:pt idx="108">
                  <c:v> </c:v>
                </c:pt>
                <c:pt idx="109">
                  <c:v> </c:v>
                </c:pt>
                <c:pt idx="110">
                  <c:v> </c:v>
                </c:pt>
                <c:pt idx="111">
                  <c:v> </c:v>
                </c:pt>
                <c:pt idx="112">
                  <c:v> </c:v>
                </c:pt>
                <c:pt idx="113">
                  <c:v> </c:v>
                </c:pt>
                <c:pt idx="114">
                  <c:v>2019</c:v>
                </c:pt>
                <c:pt idx="115">
                  <c:v> </c:v>
                </c:pt>
                <c:pt idx="116">
                  <c:v> </c:v>
                </c:pt>
                <c:pt idx="117">
                  <c:v> </c:v>
                </c:pt>
                <c:pt idx="118">
                  <c:v> </c:v>
                </c:pt>
                <c:pt idx="119">
                  <c:v> </c:v>
                </c:pt>
                <c:pt idx="120">
                  <c:v> </c:v>
                </c:pt>
                <c:pt idx="121">
                  <c:v> </c:v>
                </c:pt>
                <c:pt idx="122">
                  <c:v> </c:v>
                </c:pt>
                <c:pt idx="123">
                  <c:v> </c:v>
                </c:pt>
                <c:pt idx="124">
                  <c:v> </c:v>
                </c:pt>
                <c:pt idx="125">
                  <c:v> </c:v>
                </c:pt>
                <c:pt idx="126">
                  <c:v>2020</c:v>
                </c:pt>
                <c:pt idx="127">
                  <c:v> </c:v>
                </c:pt>
                <c:pt idx="128">
                  <c:v> </c:v>
                </c:pt>
                <c:pt idx="129">
                  <c:v> </c:v>
                </c:pt>
                <c:pt idx="130">
                  <c:v> </c:v>
                </c:pt>
                <c:pt idx="131">
                  <c:v> </c:v>
                </c:pt>
                <c:pt idx="132">
                  <c:v> </c:v>
                </c:pt>
                <c:pt idx="133">
                  <c:v> </c:v>
                </c:pt>
                <c:pt idx="134">
                  <c:v> </c:v>
                </c:pt>
                <c:pt idx="135">
                  <c:v> </c:v>
                </c:pt>
                <c:pt idx="136">
                  <c:v> </c:v>
                </c:pt>
                <c:pt idx="137">
                  <c:v> </c:v>
                </c:pt>
                <c:pt idx="138">
                  <c:v>2021</c:v>
                </c:pt>
                <c:pt idx="139">
                  <c:v> </c:v>
                </c:pt>
                <c:pt idx="140">
                  <c:v> </c:v>
                </c:pt>
                <c:pt idx="141">
                  <c:v> </c:v>
                </c:pt>
                <c:pt idx="142">
                  <c:v> </c:v>
                </c:pt>
                <c:pt idx="143">
                  <c:v> </c:v>
                </c:pt>
                <c:pt idx="144">
                  <c:v> </c:v>
                </c:pt>
                <c:pt idx="145">
                  <c:v> </c:v>
                </c:pt>
                <c:pt idx="146">
                  <c:v> </c:v>
                </c:pt>
                <c:pt idx="147">
                  <c:v> </c:v>
                </c:pt>
                <c:pt idx="148">
                  <c:v> </c:v>
                </c:pt>
                <c:pt idx="149">
                  <c:v> </c:v>
                </c:pt>
                <c:pt idx="150">
                  <c:v>2022</c:v>
                </c:pt>
                <c:pt idx="151">
                  <c:v> </c:v>
                </c:pt>
                <c:pt idx="152">
                  <c:v> </c:v>
                </c:pt>
                <c:pt idx="153">
                  <c:v> </c:v>
                </c:pt>
                <c:pt idx="154">
                  <c:v> </c:v>
                </c:pt>
                <c:pt idx="155">
                  <c:v> </c:v>
                </c:pt>
                <c:pt idx="156">
                  <c:v> </c:v>
                </c:pt>
                <c:pt idx="157">
                  <c:v> </c:v>
                </c:pt>
                <c:pt idx="158">
                  <c:v> </c:v>
                </c:pt>
                <c:pt idx="159">
                  <c:v> </c:v>
                </c:pt>
                <c:pt idx="160">
                  <c:v> </c:v>
                </c:pt>
                <c:pt idx="161">
                  <c:v> </c:v>
                </c:pt>
                <c:pt idx="162">
                  <c:v>2023</c:v>
                </c:pt>
                <c:pt idx="163">
                  <c:v> </c:v>
                </c:pt>
                <c:pt idx="164">
                  <c:v> </c:v>
                </c:pt>
                <c:pt idx="165">
                  <c:v> </c:v>
                </c:pt>
                <c:pt idx="166">
                  <c:v> </c:v>
                </c:pt>
                <c:pt idx="167">
                  <c:v> </c:v>
                </c:pt>
                <c:pt idx="168">
                  <c:v> </c:v>
                </c:pt>
                <c:pt idx="169">
                  <c:v> </c:v>
                </c:pt>
                <c:pt idx="170">
                  <c:v> </c:v>
                </c:pt>
                <c:pt idx="171">
                  <c:v> </c:v>
                </c:pt>
                <c:pt idx="172">
                  <c:v> </c:v>
                </c:pt>
                <c:pt idx="173">
                  <c:v> </c:v>
                </c:pt>
                <c:pt idx="174">
                  <c:v>2024</c:v>
                </c:pt>
                <c:pt idx="175">
                  <c:v> </c:v>
                </c:pt>
              </c:strCache>
            </c:strRef>
          </c:cat>
          <c:val>
            <c:numRef>
              <c:f>d.chart1!$C$6:$C$185</c:f>
              <c:numCache>
                <c:formatCode>0.00</c:formatCode>
                <c:ptCount val="180"/>
                <c:pt idx="0">
                  <c:v>100</c:v>
                </c:pt>
                <c:pt idx="1">
                  <c:v>99.928348549635956</c:v>
                </c:pt>
                <c:pt idx="2">
                  <c:v>100.05393119919874</c:v>
                </c:pt>
                <c:pt idx="3">
                  <c:v>100.24654262490851</c:v>
                </c:pt>
                <c:pt idx="4">
                  <c:v>100.65487884741322</c:v>
                </c:pt>
                <c:pt idx="5">
                  <c:v>100.54393466620439</c:v>
                </c:pt>
                <c:pt idx="6">
                  <c:v>100.48152856427444</c:v>
                </c:pt>
                <c:pt idx="7">
                  <c:v>100.48383990138294</c:v>
                </c:pt>
                <c:pt idx="8">
                  <c:v>100.41989290804732</c:v>
                </c:pt>
                <c:pt idx="9">
                  <c:v>100.63561770484226</c:v>
                </c:pt>
                <c:pt idx="10">
                  <c:v>100.73885742902269</c:v>
                </c:pt>
                <c:pt idx="11">
                  <c:v>100.80203397665551</c:v>
                </c:pt>
                <c:pt idx="12">
                  <c:v>100.804345313764</c:v>
                </c:pt>
                <c:pt idx="13">
                  <c:v>100.96999113987441</c:v>
                </c:pt>
                <c:pt idx="14">
                  <c:v>101.14257097731037</c:v>
                </c:pt>
                <c:pt idx="15">
                  <c:v>101.3937362764359</c:v>
                </c:pt>
                <c:pt idx="16">
                  <c:v>101.47078084671983</c:v>
                </c:pt>
                <c:pt idx="17">
                  <c:v>101.64952424977849</c:v>
                </c:pt>
                <c:pt idx="18">
                  <c:v>101.69266920913749</c:v>
                </c:pt>
                <c:pt idx="19">
                  <c:v>101.79359759620941</c:v>
                </c:pt>
                <c:pt idx="20">
                  <c:v>101.96540698794252</c:v>
                </c:pt>
                <c:pt idx="21">
                  <c:v>102.12797103124159</c:v>
                </c:pt>
                <c:pt idx="22">
                  <c:v>102.23891521245041</c:v>
                </c:pt>
                <c:pt idx="23">
                  <c:v>102.39377479872107</c:v>
                </c:pt>
                <c:pt idx="24">
                  <c:v>102.6564967833892</c:v>
                </c:pt>
                <c:pt idx="25">
                  <c:v>102.87068068877845</c:v>
                </c:pt>
                <c:pt idx="26">
                  <c:v>103.04326052621442</c:v>
                </c:pt>
                <c:pt idx="27">
                  <c:v>103.10720751955007</c:v>
                </c:pt>
                <c:pt idx="28">
                  <c:v>103.18964520975385</c:v>
                </c:pt>
                <c:pt idx="29">
                  <c:v>103.2458877460611</c:v>
                </c:pt>
                <c:pt idx="30">
                  <c:v>103.35760237297276</c:v>
                </c:pt>
                <c:pt idx="31">
                  <c:v>103.49320081667244</c:v>
                </c:pt>
                <c:pt idx="32">
                  <c:v>103.63419238029199</c:v>
                </c:pt>
                <c:pt idx="33">
                  <c:v>103.75746369274626</c:v>
                </c:pt>
                <c:pt idx="34">
                  <c:v>103.87996455949767</c:v>
                </c:pt>
                <c:pt idx="35">
                  <c:v>104.06718286528758</c:v>
                </c:pt>
                <c:pt idx="36">
                  <c:v>104.21279710312416</c:v>
                </c:pt>
                <c:pt idx="37">
                  <c:v>104.4323741284333</c:v>
                </c:pt>
                <c:pt idx="38">
                  <c:v>104.54177741823645</c:v>
                </c:pt>
                <c:pt idx="39">
                  <c:v>104.68508031896452</c:v>
                </c:pt>
                <c:pt idx="40">
                  <c:v>104.84995569937207</c:v>
                </c:pt>
                <c:pt idx="41">
                  <c:v>104.98786548018029</c:v>
                </c:pt>
                <c:pt idx="42">
                  <c:v>105.08185985592667</c:v>
                </c:pt>
                <c:pt idx="43">
                  <c:v>105.26907816171655</c:v>
                </c:pt>
                <c:pt idx="44">
                  <c:v>105.41161061674178</c:v>
                </c:pt>
                <c:pt idx="45">
                  <c:v>105.58110867136638</c:v>
                </c:pt>
                <c:pt idx="46">
                  <c:v>105.79144034824147</c:v>
                </c:pt>
                <c:pt idx="47">
                  <c:v>105.83381486189761</c:v>
                </c:pt>
                <c:pt idx="48">
                  <c:v>105.97557687121999</c:v>
                </c:pt>
                <c:pt idx="49">
                  <c:v>106.09807773797142</c:v>
                </c:pt>
                <c:pt idx="50">
                  <c:v>106.31149119765783</c:v>
                </c:pt>
                <c:pt idx="51">
                  <c:v>106.5510998112408</c:v>
                </c:pt>
                <c:pt idx="52">
                  <c:v>106.7067298432143</c:v>
                </c:pt>
                <c:pt idx="53">
                  <c:v>106.96328826225971</c:v>
                </c:pt>
                <c:pt idx="54">
                  <c:v>107.15050656804961</c:v>
                </c:pt>
                <c:pt idx="55">
                  <c:v>107.28995724026349</c:v>
                </c:pt>
                <c:pt idx="56">
                  <c:v>107.52648407103509</c:v>
                </c:pt>
                <c:pt idx="57">
                  <c:v>107.71139103971647</c:v>
                </c:pt>
                <c:pt idx="58">
                  <c:v>107.93019761932278</c:v>
                </c:pt>
                <c:pt idx="59">
                  <c:v>108.14438152471205</c:v>
                </c:pt>
                <c:pt idx="60">
                  <c:v>108.2953888824685</c:v>
                </c:pt>
                <c:pt idx="61">
                  <c:v>108.50263877653224</c:v>
                </c:pt>
                <c:pt idx="62">
                  <c:v>108.57506067259909</c:v>
                </c:pt>
                <c:pt idx="63">
                  <c:v>108.78847413228551</c:v>
                </c:pt>
                <c:pt idx="64">
                  <c:v>109.0481143341423</c:v>
                </c:pt>
                <c:pt idx="65">
                  <c:v>109.1683038637852</c:v>
                </c:pt>
                <c:pt idx="66">
                  <c:v>109.39481490041989</c:v>
                </c:pt>
                <c:pt idx="67">
                  <c:v>109.50344774452022</c:v>
                </c:pt>
                <c:pt idx="68">
                  <c:v>109.60745791440347</c:v>
                </c:pt>
                <c:pt idx="69">
                  <c:v>109.85323009360914</c:v>
                </c:pt>
                <c:pt idx="70">
                  <c:v>110.02735082245079</c:v>
                </c:pt>
                <c:pt idx="71">
                  <c:v>110.23768249932586</c:v>
                </c:pt>
                <c:pt idx="72">
                  <c:v>110.32474286374668</c:v>
                </c:pt>
                <c:pt idx="73">
                  <c:v>110.49038868985707</c:v>
                </c:pt>
                <c:pt idx="74">
                  <c:v>110.68685234408105</c:v>
                </c:pt>
                <c:pt idx="75">
                  <c:v>110.83323702762047</c:v>
                </c:pt>
                <c:pt idx="76">
                  <c:v>110.86790708424823</c:v>
                </c:pt>
                <c:pt idx="77">
                  <c:v>111.06128895566086</c:v>
                </c:pt>
                <c:pt idx="78">
                  <c:v>111.34096074579145</c:v>
                </c:pt>
                <c:pt idx="79">
                  <c:v>111.45575715551446</c:v>
                </c:pt>
                <c:pt idx="80">
                  <c:v>111.68457952925768</c:v>
                </c:pt>
                <c:pt idx="81">
                  <c:v>111.76778766516429</c:v>
                </c:pt>
                <c:pt idx="82">
                  <c:v>111.85947070380216</c:v>
                </c:pt>
                <c:pt idx="83">
                  <c:v>112.03050964983244</c:v>
                </c:pt>
                <c:pt idx="84">
                  <c:v>112.20463037867405</c:v>
                </c:pt>
                <c:pt idx="85">
                  <c:v>112.36796486767595</c:v>
                </c:pt>
                <c:pt idx="86">
                  <c:v>112.46658191763936</c:v>
                </c:pt>
                <c:pt idx="87">
                  <c:v>112.61835972109866</c:v>
                </c:pt>
                <c:pt idx="88">
                  <c:v>112.7847759929119</c:v>
                </c:pt>
                <c:pt idx="89">
                  <c:v>112.93809468777687</c:v>
                </c:pt>
                <c:pt idx="90">
                  <c:v>113.07985669709927</c:v>
                </c:pt>
                <c:pt idx="91">
                  <c:v>113.18386686698254</c:v>
                </c:pt>
                <c:pt idx="92">
                  <c:v>113.25474787164373</c:v>
                </c:pt>
                <c:pt idx="93">
                  <c:v>113.36800338996109</c:v>
                </c:pt>
                <c:pt idx="94">
                  <c:v>113.54443545591124</c:v>
                </c:pt>
                <c:pt idx="95">
                  <c:v>113.65692052852576</c:v>
                </c:pt>
                <c:pt idx="96">
                  <c:v>113.76940560114026</c:v>
                </c:pt>
                <c:pt idx="97">
                  <c:v>114.06756808813898</c:v>
                </c:pt>
                <c:pt idx="98">
                  <c:v>114.24168881698063</c:v>
                </c:pt>
                <c:pt idx="99">
                  <c:v>114.35417388959512</c:v>
                </c:pt>
                <c:pt idx="100">
                  <c:v>114.6076505258292</c:v>
                </c:pt>
                <c:pt idx="101">
                  <c:v>114.77175546053391</c:v>
                </c:pt>
                <c:pt idx="102">
                  <c:v>114.81412997419007</c:v>
                </c:pt>
                <c:pt idx="103">
                  <c:v>115.00751184560268</c:v>
                </c:pt>
                <c:pt idx="104">
                  <c:v>115.07454062174969</c:v>
                </c:pt>
                <c:pt idx="105">
                  <c:v>115.20089371701529</c:v>
                </c:pt>
                <c:pt idx="106">
                  <c:v>115.27562695019068</c:v>
                </c:pt>
                <c:pt idx="107">
                  <c:v>115.41584806810741</c:v>
                </c:pt>
                <c:pt idx="108">
                  <c:v>115.61462305943988</c:v>
                </c:pt>
                <c:pt idx="109">
                  <c:v>115.61847528795408</c:v>
                </c:pt>
                <c:pt idx="110">
                  <c:v>115.79336646249855</c:v>
                </c:pt>
                <c:pt idx="111">
                  <c:v>116.03066373897299</c:v>
                </c:pt>
                <c:pt idx="112">
                  <c:v>116.05994067568088</c:v>
                </c:pt>
                <c:pt idx="113">
                  <c:v>116.21711159906005</c:v>
                </c:pt>
                <c:pt idx="114">
                  <c:v>116.28645171231557</c:v>
                </c:pt>
                <c:pt idx="115">
                  <c:v>116.45672021264302</c:v>
                </c:pt>
                <c:pt idx="116">
                  <c:v>116.61312069031935</c:v>
                </c:pt>
                <c:pt idx="117">
                  <c:v>116.69016526060325</c:v>
                </c:pt>
                <c:pt idx="118">
                  <c:v>116.85041796679378</c:v>
                </c:pt>
                <c:pt idx="119">
                  <c:v>116.94749412535153</c:v>
                </c:pt>
                <c:pt idx="120">
                  <c:v>117.14241688816981</c:v>
                </c:pt>
                <c:pt idx="121">
                  <c:v>117.34581455371934</c:v>
                </c:pt>
                <c:pt idx="122">
                  <c:v>116.25871566701336</c:v>
                </c:pt>
                <c:pt idx="123">
                  <c:v>100.48229900997727</c:v>
                </c:pt>
                <c:pt idx="124">
                  <c:v>102.50009630571286</c:v>
                </c:pt>
                <c:pt idx="125">
                  <c:v>106.05570322431525</c:v>
                </c:pt>
                <c:pt idx="126">
                  <c:v>107.27685966331524</c:v>
                </c:pt>
                <c:pt idx="127">
                  <c:v>108.4587233714704</c:v>
                </c:pt>
                <c:pt idx="128">
                  <c:v>109.26460957664008</c:v>
                </c:pt>
                <c:pt idx="129">
                  <c:v>109.78311953465078</c:v>
                </c:pt>
                <c:pt idx="130">
                  <c:v>109.98959898301169</c:v>
                </c:pt>
                <c:pt idx="131">
                  <c:v>109.80238067722176</c:v>
                </c:pt>
                <c:pt idx="132">
                  <c:v>110.10901806695172</c:v>
                </c:pt>
                <c:pt idx="133">
                  <c:v>110.51504295234793</c:v>
                </c:pt>
                <c:pt idx="134">
                  <c:v>111.15528333140723</c:v>
                </c:pt>
                <c:pt idx="135">
                  <c:v>111.40105551061288</c:v>
                </c:pt>
                <c:pt idx="136">
                  <c:v>111.74852652259332</c:v>
                </c:pt>
                <c:pt idx="137">
                  <c:v>112.34793327940213</c:v>
                </c:pt>
                <c:pt idx="138">
                  <c:v>113.07138179436804</c:v>
                </c:pt>
                <c:pt idx="139">
                  <c:v>113.42963904618821</c:v>
                </c:pt>
                <c:pt idx="140">
                  <c:v>113.79945298355099</c:v>
                </c:pt>
                <c:pt idx="141">
                  <c:v>114.4620362879926</c:v>
                </c:pt>
                <c:pt idx="142">
                  <c:v>114.94818752648408</c:v>
                </c:pt>
                <c:pt idx="143">
                  <c:v>115.38425979429098</c:v>
                </c:pt>
                <c:pt idx="144">
                  <c:v>115.57764166570361</c:v>
                </c:pt>
                <c:pt idx="145">
                  <c:v>116.2417658615509</c:v>
                </c:pt>
                <c:pt idx="146">
                  <c:v>116.62236603875343</c:v>
                </c:pt>
                <c:pt idx="147">
                  <c:v>116.83192726992566</c:v>
                </c:pt>
                <c:pt idx="148">
                  <c:v>117.05227474093762</c:v>
                </c:pt>
                <c:pt idx="149">
                  <c:v>117.37586193613005</c:v>
                </c:pt>
                <c:pt idx="150">
                  <c:v>117.90746947108903</c:v>
                </c:pt>
                <c:pt idx="151">
                  <c:v>118.09468777687893</c:v>
                </c:pt>
                <c:pt idx="152">
                  <c:v>118.29115143110289</c:v>
                </c:pt>
                <c:pt idx="153">
                  <c:v>118.5692823298278</c:v>
                </c:pt>
                <c:pt idx="154">
                  <c:v>118.76805732116028</c:v>
                </c:pt>
                <c:pt idx="155">
                  <c:v>118.87283793674641</c:v>
                </c:pt>
                <c:pt idx="156">
                  <c:v>119.24419276551485</c:v>
                </c:pt>
                <c:pt idx="157">
                  <c:v>119.46531068222967</c:v>
                </c:pt>
                <c:pt idx="158">
                  <c:v>119.57779575484417</c:v>
                </c:pt>
                <c:pt idx="159">
                  <c:v>119.79197966023345</c:v>
                </c:pt>
                <c:pt idx="160">
                  <c:v>120.02542470819368</c:v>
                </c:pt>
                <c:pt idx="161">
                  <c:v>120.21033167687507</c:v>
                </c:pt>
                <c:pt idx="162">
                  <c:v>120.35209368619746</c:v>
                </c:pt>
                <c:pt idx="163">
                  <c:v>120.51388728379366</c:v>
                </c:pt>
                <c:pt idx="164">
                  <c:v>120.70341692669209</c:v>
                </c:pt>
                <c:pt idx="165">
                  <c:v>120.83054046766055</c:v>
                </c:pt>
                <c:pt idx="166">
                  <c:v>120.97076158557725</c:v>
                </c:pt>
                <c:pt idx="167">
                  <c:v>121.19419083940059</c:v>
                </c:pt>
                <c:pt idx="168">
                  <c:v>121.39142493932739</c:v>
                </c:pt>
                <c:pt idx="169">
                  <c:v>121.57325012519742</c:v>
                </c:pt>
                <c:pt idx="170">
                  <c:v>121.81208829307755</c:v>
                </c:pt>
                <c:pt idx="171">
                  <c:v>121.89529642898415</c:v>
                </c:pt>
                <c:pt idx="172">
                  <c:v>122.06171270079741</c:v>
                </c:pt>
                <c:pt idx="173">
                  <c:v>122.15262529373243</c:v>
                </c:pt>
                <c:pt idx="174">
                  <c:v>122.26356947494126</c:v>
                </c:pt>
                <c:pt idx="175">
                  <c:v>122.32366423976271</c:v>
                </c:pt>
                <c:pt idx="176">
                  <c:v>122.52012789398667</c:v>
                </c:pt>
                <c:pt idx="177">
                  <c:v>122.55325705920875</c:v>
                </c:pt>
                <c:pt idx="178">
                  <c:v>122.71659154821064</c:v>
                </c:pt>
                <c:pt idx="179">
                  <c:v>122.91382564813745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9-4FD6-91D5-7CB045A0202B}"/>
            </c:ext>
          </c:extLst>
        </c:ser>
        <c:ser>
          <c:idx val="2"/>
          <c:order val="3"/>
          <c:tx>
            <c:strRef>
              <c:f>d.chart1!$R$2</c:f>
              <c:strCache>
                <c:ptCount val="1"/>
                <c:pt idx="0">
                  <c:v>New York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79"/>
              <c:layout>
                <c:manualLayout>
                  <c:x val="-4.8787638932027569E-3"/>
                  <c:y val="-2.01075282436730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6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117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624257978918348E-2"/>
                      <c:h val="4.68506339412841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B129-43E4-9ADF-007962071F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d.chart1!$R$6:$R$185</c:f>
              <c:numCache>
                <c:formatCode>0.00</c:formatCode>
                <c:ptCount val="180"/>
                <c:pt idx="0">
                  <c:v>100</c:v>
                </c:pt>
                <c:pt idx="1">
                  <c:v>100.03652602184492</c:v>
                </c:pt>
                <c:pt idx="2">
                  <c:v>100.26628648183716</c:v>
                </c:pt>
                <c:pt idx="3">
                  <c:v>100.68574660366909</c:v>
                </c:pt>
                <c:pt idx="4">
                  <c:v>101.09460239657832</c:v>
                </c:pt>
                <c:pt idx="5">
                  <c:v>100.92493313381485</c:v>
                </c:pt>
                <c:pt idx="6">
                  <c:v>100.81888984458767</c:v>
                </c:pt>
                <c:pt idx="7">
                  <c:v>100.5160773409056</c:v>
                </c:pt>
                <c:pt idx="8">
                  <c:v>100.5797033144419</c:v>
                </c:pt>
                <c:pt idx="9">
                  <c:v>100.99091562488954</c:v>
                </c:pt>
                <c:pt idx="10">
                  <c:v>101.09224587903994</c:v>
                </c:pt>
                <c:pt idx="11">
                  <c:v>101.1264153833465</c:v>
                </c:pt>
                <c:pt idx="12">
                  <c:v>101.83219238609182</c:v>
                </c:pt>
                <c:pt idx="13">
                  <c:v>101.86282711409081</c:v>
                </c:pt>
                <c:pt idx="14">
                  <c:v>101.94412696916497</c:v>
                </c:pt>
                <c:pt idx="15">
                  <c:v>102.34002191561311</c:v>
                </c:pt>
                <c:pt idx="16">
                  <c:v>102.18331349931071</c:v>
                </c:pt>
                <c:pt idx="17">
                  <c:v>102.20452215715616</c:v>
                </c:pt>
                <c:pt idx="18">
                  <c:v>102.56506934052855</c:v>
                </c:pt>
                <c:pt idx="19">
                  <c:v>102.43192609960998</c:v>
                </c:pt>
                <c:pt idx="20">
                  <c:v>102.75948203744505</c:v>
                </c:pt>
                <c:pt idx="21">
                  <c:v>102.70881691036986</c:v>
                </c:pt>
                <c:pt idx="22">
                  <c:v>102.86670358544143</c:v>
                </c:pt>
                <c:pt idx="23">
                  <c:v>103.05051195343522</c:v>
                </c:pt>
                <c:pt idx="24">
                  <c:v>103.38513744388543</c:v>
                </c:pt>
                <c:pt idx="25">
                  <c:v>103.6090066100317</c:v>
                </c:pt>
                <c:pt idx="26">
                  <c:v>103.79163671925626</c:v>
                </c:pt>
                <c:pt idx="27">
                  <c:v>103.67970213618314</c:v>
                </c:pt>
                <c:pt idx="28">
                  <c:v>103.91653214879051</c:v>
                </c:pt>
                <c:pt idx="29">
                  <c:v>103.89768000848345</c:v>
                </c:pt>
                <c:pt idx="30">
                  <c:v>103.70915860541292</c:v>
                </c:pt>
                <c:pt idx="31">
                  <c:v>103.92006692509807</c:v>
                </c:pt>
                <c:pt idx="32">
                  <c:v>104.19106644201199</c:v>
                </c:pt>
                <c:pt idx="33">
                  <c:v>104.35837918723709</c:v>
                </c:pt>
                <c:pt idx="34">
                  <c:v>104.0237536967869</c:v>
                </c:pt>
                <c:pt idx="35">
                  <c:v>104.54807884907684</c:v>
                </c:pt>
                <c:pt idx="36">
                  <c:v>104.67179601984186</c:v>
                </c:pt>
                <c:pt idx="37">
                  <c:v>104.78608712045339</c:v>
                </c:pt>
                <c:pt idx="38">
                  <c:v>105.0040649927537</c:v>
                </c:pt>
                <c:pt idx="39">
                  <c:v>105.29745142628224</c:v>
                </c:pt>
                <c:pt idx="40">
                  <c:v>105.29862968505141</c:v>
                </c:pt>
                <c:pt idx="41">
                  <c:v>105.38582083397156</c:v>
                </c:pt>
                <c:pt idx="42">
                  <c:v>105.54135099150474</c:v>
                </c:pt>
                <c:pt idx="43">
                  <c:v>105.62029432904055</c:v>
                </c:pt>
                <c:pt idx="44">
                  <c:v>106.02090231056545</c:v>
                </c:pt>
                <c:pt idx="45">
                  <c:v>106.16229336286835</c:v>
                </c:pt>
                <c:pt idx="46">
                  <c:v>106.33785391947779</c:v>
                </c:pt>
                <c:pt idx="47">
                  <c:v>106.39676685793734</c:v>
                </c:pt>
                <c:pt idx="48">
                  <c:v>106.25773232317282</c:v>
                </c:pt>
                <c:pt idx="49">
                  <c:v>106.57586219085435</c:v>
                </c:pt>
                <c:pt idx="50">
                  <c:v>106.75260100623298</c:v>
                </c:pt>
                <c:pt idx="51">
                  <c:v>107.06719609760695</c:v>
                </c:pt>
                <c:pt idx="52">
                  <c:v>107.3582260135971</c:v>
                </c:pt>
                <c:pt idx="53">
                  <c:v>107.54792567543686</c:v>
                </c:pt>
                <c:pt idx="54">
                  <c:v>107.69638628035487</c:v>
                </c:pt>
                <c:pt idx="55">
                  <c:v>107.90493808250167</c:v>
                </c:pt>
                <c:pt idx="56">
                  <c:v>107.96031624465365</c:v>
                </c:pt>
                <c:pt idx="57">
                  <c:v>108.08167689788031</c:v>
                </c:pt>
                <c:pt idx="58">
                  <c:v>108.27137655972005</c:v>
                </c:pt>
                <c:pt idx="59">
                  <c:v>108.44693711632949</c:v>
                </c:pt>
                <c:pt idx="60">
                  <c:v>108.56711951078697</c:v>
                </c:pt>
                <c:pt idx="61">
                  <c:v>108.60482379140106</c:v>
                </c:pt>
                <c:pt idx="62">
                  <c:v>108.71204533939742</c:v>
                </c:pt>
                <c:pt idx="63">
                  <c:v>108.78745390062565</c:v>
                </c:pt>
                <c:pt idx="64">
                  <c:v>109.34123552214537</c:v>
                </c:pt>
                <c:pt idx="65">
                  <c:v>109.48616135075586</c:v>
                </c:pt>
                <c:pt idx="66">
                  <c:v>109.69353489413342</c:v>
                </c:pt>
                <c:pt idx="67">
                  <c:v>109.77129997290005</c:v>
                </c:pt>
                <c:pt idx="68">
                  <c:v>109.7913303719763</c:v>
                </c:pt>
                <c:pt idx="69">
                  <c:v>110.11417327473458</c:v>
                </c:pt>
                <c:pt idx="70">
                  <c:v>110.26145562088345</c:v>
                </c:pt>
                <c:pt idx="71">
                  <c:v>110.3722119451874</c:v>
                </c:pt>
                <c:pt idx="72">
                  <c:v>110.45233354149238</c:v>
                </c:pt>
                <c:pt idx="73">
                  <c:v>110.55484205441198</c:v>
                </c:pt>
                <c:pt idx="74">
                  <c:v>110.84469371163294</c:v>
                </c:pt>
                <c:pt idx="75">
                  <c:v>111.03203685593431</c:v>
                </c:pt>
                <c:pt idx="76">
                  <c:v>110.80109813717287</c:v>
                </c:pt>
                <c:pt idx="77">
                  <c:v>110.94838048332174</c:v>
                </c:pt>
                <c:pt idx="78">
                  <c:v>111.36077105253854</c:v>
                </c:pt>
                <c:pt idx="79">
                  <c:v>111.40790140330618</c:v>
                </c:pt>
                <c:pt idx="80">
                  <c:v>111.55989678453182</c:v>
                </c:pt>
                <c:pt idx="81">
                  <c:v>111.53986638545557</c:v>
                </c:pt>
                <c:pt idx="82">
                  <c:v>111.59877932391511</c:v>
                </c:pt>
                <c:pt idx="83">
                  <c:v>111.83325281898408</c:v>
                </c:pt>
                <c:pt idx="84">
                  <c:v>112.09482626574447</c:v>
                </c:pt>
                <c:pt idx="85">
                  <c:v>112.1938000023565</c:v>
                </c:pt>
                <c:pt idx="86">
                  <c:v>112.1702348269727</c:v>
                </c:pt>
                <c:pt idx="87">
                  <c:v>112.17730437958784</c:v>
                </c:pt>
                <c:pt idx="88">
                  <c:v>112.43534305004064</c:v>
                </c:pt>
                <c:pt idx="89">
                  <c:v>112.647429628495</c:v>
                </c:pt>
                <c:pt idx="90">
                  <c:v>112.69102520295509</c:v>
                </c:pt>
                <c:pt idx="91">
                  <c:v>112.86069446571855</c:v>
                </c:pt>
                <c:pt idx="92">
                  <c:v>113.00208551802146</c:v>
                </c:pt>
                <c:pt idx="93">
                  <c:v>113.0987027370951</c:v>
                </c:pt>
                <c:pt idx="94">
                  <c:v>113.21770687278338</c:v>
                </c:pt>
                <c:pt idx="95">
                  <c:v>113.37677180662415</c:v>
                </c:pt>
                <c:pt idx="96">
                  <c:v>113.24951985955155</c:v>
                </c:pt>
                <c:pt idx="97">
                  <c:v>113.62538440692344</c:v>
                </c:pt>
                <c:pt idx="98">
                  <c:v>113.72671466107387</c:v>
                </c:pt>
                <c:pt idx="99">
                  <c:v>113.70668426199761</c:v>
                </c:pt>
                <c:pt idx="100">
                  <c:v>113.91052302906766</c:v>
                </c:pt>
                <c:pt idx="101">
                  <c:v>114.25103981336382</c:v>
                </c:pt>
                <c:pt idx="102">
                  <c:v>114.18623558105831</c:v>
                </c:pt>
                <c:pt idx="103">
                  <c:v>114.28756583520874</c:v>
                </c:pt>
                <c:pt idx="104">
                  <c:v>114.29463538782385</c:v>
                </c:pt>
                <c:pt idx="105">
                  <c:v>114.64457824227357</c:v>
                </c:pt>
                <c:pt idx="106">
                  <c:v>114.71880854473258</c:v>
                </c:pt>
                <c:pt idx="107">
                  <c:v>114.81306924626786</c:v>
                </c:pt>
                <c:pt idx="108">
                  <c:v>114.9768472151854</c:v>
                </c:pt>
                <c:pt idx="109">
                  <c:v>115.04518622379847</c:v>
                </c:pt>
                <c:pt idx="110">
                  <c:v>115.22663807425386</c:v>
                </c:pt>
                <c:pt idx="111">
                  <c:v>115.3656726090184</c:v>
                </c:pt>
                <c:pt idx="112">
                  <c:v>115.36802912655676</c:v>
                </c:pt>
                <c:pt idx="113">
                  <c:v>115.45993331055367</c:v>
                </c:pt>
                <c:pt idx="114">
                  <c:v>115.29497708286694</c:v>
                </c:pt>
                <c:pt idx="115">
                  <c:v>115.30322489425127</c:v>
                </c:pt>
                <c:pt idx="116">
                  <c:v>115.52355928408997</c:v>
                </c:pt>
                <c:pt idx="117">
                  <c:v>115.39748559578653</c:v>
                </c:pt>
                <c:pt idx="118">
                  <c:v>115.59189829270305</c:v>
                </c:pt>
                <c:pt idx="119">
                  <c:v>115.57540266993436</c:v>
                </c:pt>
                <c:pt idx="120">
                  <c:v>115.77924143700437</c:v>
                </c:pt>
                <c:pt idx="121">
                  <c:v>115.89235427884672</c:v>
                </c:pt>
                <c:pt idx="122">
                  <c:v>114.56916968104535</c:v>
                </c:pt>
                <c:pt idx="123">
                  <c:v>92.52983940332976</c:v>
                </c:pt>
                <c:pt idx="124">
                  <c:v>94.468075078648766</c:v>
                </c:pt>
                <c:pt idx="125">
                  <c:v>97.297074383476101</c:v>
                </c:pt>
                <c:pt idx="126">
                  <c:v>98.521285244665435</c:v>
                </c:pt>
                <c:pt idx="127">
                  <c:v>101.05218508088744</c:v>
                </c:pt>
                <c:pt idx="128">
                  <c:v>103.43698082972981</c:v>
                </c:pt>
                <c:pt idx="129">
                  <c:v>104.16043171401303</c:v>
                </c:pt>
                <c:pt idx="130">
                  <c:v>104.32067490662298</c:v>
                </c:pt>
                <c:pt idx="131">
                  <c:v>103.94834513555868</c:v>
                </c:pt>
                <c:pt idx="132">
                  <c:v>103.93774080663593</c:v>
                </c:pt>
                <c:pt idx="133">
                  <c:v>104.28061410847049</c:v>
                </c:pt>
                <c:pt idx="134">
                  <c:v>105.03587797952186</c:v>
                </c:pt>
                <c:pt idx="135">
                  <c:v>105.44944680750787</c:v>
                </c:pt>
                <c:pt idx="136">
                  <c:v>105.8088157321111</c:v>
                </c:pt>
                <c:pt idx="137">
                  <c:v>106.13401515240777</c:v>
                </c:pt>
                <c:pt idx="138">
                  <c:v>106.64420119946743</c:v>
                </c:pt>
                <c:pt idx="139">
                  <c:v>107.06366132129939</c:v>
                </c:pt>
                <c:pt idx="140">
                  <c:v>107.82363822742751</c:v>
                </c:pt>
                <c:pt idx="141">
                  <c:v>109.20927053999601</c:v>
                </c:pt>
                <c:pt idx="142">
                  <c:v>109.70885225813294</c:v>
                </c:pt>
                <c:pt idx="143">
                  <c:v>110.31565552426623</c:v>
                </c:pt>
                <c:pt idx="144">
                  <c:v>110.14362974396437</c:v>
                </c:pt>
                <c:pt idx="145">
                  <c:v>110.90831968516926</c:v>
                </c:pt>
                <c:pt idx="146">
                  <c:v>111.25708428084975</c:v>
                </c:pt>
                <c:pt idx="147">
                  <c:v>111.21348870638967</c:v>
                </c:pt>
                <c:pt idx="148">
                  <c:v>111.64590967468276</c:v>
                </c:pt>
                <c:pt idx="149">
                  <c:v>111.97228735374863</c:v>
                </c:pt>
                <c:pt idx="150">
                  <c:v>112.64271659341824</c:v>
                </c:pt>
                <c:pt idx="151">
                  <c:v>112.97616382509925</c:v>
                </c:pt>
                <c:pt idx="152">
                  <c:v>112.99972900048307</c:v>
                </c:pt>
                <c:pt idx="153">
                  <c:v>113.0244724346361</c:v>
                </c:pt>
                <c:pt idx="154">
                  <c:v>113.19178517986121</c:v>
                </c:pt>
                <c:pt idx="155">
                  <c:v>113.28368936385809</c:v>
                </c:pt>
                <c:pt idx="156">
                  <c:v>113.83275795030106</c:v>
                </c:pt>
                <c:pt idx="157">
                  <c:v>113.93290994568225</c:v>
                </c:pt>
                <c:pt idx="158">
                  <c:v>114.06369666906247</c:v>
                </c:pt>
                <c:pt idx="159">
                  <c:v>114.03895323490944</c:v>
                </c:pt>
                <c:pt idx="160">
                  <c:v>114.38300479551317</c:v>
                </c:pt>
                <c:pt idx="161">
                  <c:v>114.62219132565895</c:v>
                </c:pt>
                <c:pt idx="162">
                  <c:v>114.63161739581247</c:v>
                </c:pt>
                <c:pt idx="163">
                  <c:v>114.73059113242449</c:v>
                </c:pt>
                <c:pt idx="164">
                  <c:v>114.87551696103498</c:v>
                </c:pt>
                <c:pt idx="165">
                  <c:v>114.7329476499629</c:v>
                </c:pt>
                <c:pt idx="166">
                  <c:v>114.71527376842501</c:v>
                </c:pt>
                <c:pt idx="167">
                  <c:v>115.02751234226061</c:v>
                </c:pt>
                <c:pt idx="168">
                  <c:v>115.49881584993696</c:v>
                </c:pt>
                <c:pt idx="169">
                  <c:v>115.48349848593749</c:v>
                </c:pt>
                <c:pt idx="170">
                  <c:v>115.73093282746758</c:v>
                </c:pt>
                <c:pt idx="171">
                  <c:v>115.93948462961434</c:v>
                </c:pt>
                <c:pt idx="172">
                  <c:v>116.10797563360866</c:v>
                </c:pt>
                <c:pt idx="173">
                  <c:v>116.40607510221395</c:v>
                </c:pt>
                <c:pt idx="174">
                  <c:v>116.47794888713459</c:v>
                </c:pt>
                <c:pt idx="175">
                  <c:v>116.45084893544319</c:v>
                </c:pt>
                <c:pt idx="176">
                  <c:v>116.4355315714437</c:v>
                </c:pt>
                <c:pt idx="177">
                  <c:v>116.45909674682753</c:v>
                </c:pt>
                <c:pt idx="178">
                  <c:v>116.52272272036383</c:v>
                </c:pt>
                <c:pt idx="179">
                  <c:v>116.59459650528447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7-4409-A70D-D6E844568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726367"/>
        <c:axId val="1009479551"/>
      </c:lineChart>
      <c:catAx>
        <c:axId val="68472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9479551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009479551"/>
        <c:scaling>
          <c:orientation val="minMax"/>
          <c:max val="150"/>
          <c:min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472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99205417169167"/>
          <c:y val="0.18719726947403401"/>
          <c:w val="0.14925501267968153"/>
          <c:h val="0.2253838777670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85737428025879E-2"/>
          <c:y val="0.16628953797575399"/>
          <c:w val="0.91131426257197412"/>
          <c:h val="0.66352030571638676"/>
        </c:manualLayout>
      </c:layout>
      <c:lineChart>
        <c:grouping val="standard"/>
        <c:varyColors val="0"/>
        <c:ser>
          <c:idx val="3"/>
          <c:order val="0"/>
          <c:tx>
            <c:strRef>
              <c:f>'d.chart2,3'!$Y$2</c:f>
              <c:strCache>
                <c:ptCount val="1"/>
                <c:pt idx="0">
                  <c:v>District of Columbia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3394215491834012E-3"/>
                  <c:y val="-2.1290324022712682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F-48E4-8A9D-F01368CEC87A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'd.chart2,3'!$Y$3:$Y$16</c:f>
              <c:numCache>
                <c:formatCode>General</c:formatCode>
                <c:ptCount val="14"/>
                <c:pt idx="0">
                  <c:v>77100</c:v>
                </c:pt>
                <c:pt idx="1">
                  <c:v>72570</c:v>
                </c:pt>
                <c:pt idx="2">
                  <c:v>84080</c:v>
                </c:pt>
                <c:pt idx="3">
                  <c:v>76460</c:v>
                </c:pt>
                <c:pt idx="4">
                  <c:v>85710</c:v>
                </c:pt>
                <c:pt idx="5">
                  <c:v>88030</c:v>
                </c:pt>
                <c:pt idx="6">
                  <c:v>88390</c:v>
                </c:pt>
                <c:pt idx="7">
                  <c:v>99470</c:v>
                </c:pt>
                <c:pt idx="8">
                  <c:v>102900</c:v>
                </c:pt>
                <c:pt idx="9">
                  <c:v>110100</c:v>
                </c:pt>
                <c:pt idx="10">
                  <c:v>103200</c:v>
                </c:pt>
                <c:pt idx="11">
                  <c:v>101500</c:v>
                </c:pt>
                <c:pt idx="12">
                  <c:v>105700</c:v>
                </c:pt>
                <c:pt idx="13" formatCode="#,##0">
                  <c:v>111000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F-48E4-8A9D-F01368CEC87A}"/>
            </c:ext>
          </c:extLst>
        </c:ser>
        <c:ser>
          <c:idx val="2"/>
          <c:order val="1"/>
          <c:tx>
            <c:strRef>
              <c:f>'d.chart2,3'!$X$2</c:f>
              <c:strCache>
                <c:ptCount val="1"/>
                <c:pt idx="0">
                  <c:v>Massachusetts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0"/>
                  <c:y val="4.7311831161583641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1F-48E4-8A9D-F01368CEC87A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'd.chart2,3'!$X$3:$X$16</c:f>
              <c:numCache>
                <c:formatCode>General</c:formatCode>
                <c:ptCount val="14"/>
                <c:pt idx="0">
                  <c:v>82520</c:v>
                </c:pt>
                <c:pt idx="1">
                  <c:v>83160</c:v>
                </c:pt>
                <c:pt idx="2">
                  <c:v>82030</c:v>
                </c:pt>
                <c:pt idx="3">
                  <c:v>79610</c:v>
                </c:pt>
                <c:pt idx="4">
                  <c:v>79280</c:v>
                </c:pt>
                <c:pt idx="5">
                  <c:v>85250</c:v>
                </c:pt>
                <c:pt idx="6">
                  <c:v>89990</c:v>
                </c:pt>
                <c:pt idx="7">
                  <c:v>93300</c:v>
                </c:pt>
                <c:pt idx="8">
                  <c:v>103600</c:v>
                </c:pt>
                <c:pt idx="9">
                  <c:v>103700</c:v>
                </c:pt>
                <c:pt idx="10">
                  <c:v>102700</c:v>
                </c:pt>
                <c:pt idx="11">
                  <c:v>96940</c:v>
                </c:pt>
                <c:pt idx="12">
                  <c:v>97260</c:v>
                </c:pt>
                <c:pt idx="13" formatCode="#,##0">
                  <c:v>106500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F-48E4-8A9D-F01368CEC87A}"/>
            </c:ext>
          </c:extLst>
        </c:ser>
        <c:ser>
          <c:idx val="0"/>
          <c:order val="2"/>
          <c:tx>
            <c:v>U.S.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0137295982104488E-3"/>
                  <c:y val="-2.8387098696950212E-2"/>
                </c:manualLayout>
              </c:layout>
              <c:tx>
                <c:rich>
                  <a:bodyPr/>
                  <a:lstStyle/>
                  <a:p>
                    <a:fld id="{BC047318-70C9-42A5-A184-B901B025356E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31-43F5-9985-A3C91A67C621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'd.chart2,3'!$A$3:$A$16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'd.chart2,3'!$V$3:$V$16</c:f>
              <c:numCache>
                <c:formatCode>#,##0</c:formatCode>
                <c:ptCount val="14"/>
                <c:pt idx="0">
                  <c:v>66730</c:v>
                </c:pt>
                <c:pt idx="1">
                  <c:v>65750</c:v>
                </c:pt>
                <c:pt idx="2">
                  <c:v>65740</c:v>
                </c:pt>
                <c:pt idx="3">
                  <c:v>68220</c:v>
                </c:pt>
                <c:pt idx="4">
                  <c:v>67360</c:v>
                </c:pt>
                <c:pt idx="5">
                  <c:v>71000</c:v>
                </c:pt>
                <c:pt idx="6">
                  <c:v>73520</c:v>
                </c:pt>
                <c:pt idx="7">
                  <c:v>74810</c:v>
                </c:pt>
                <c:pt idx="8">
                  <c:v>75790</c:v>
                </c:pt>
                <c:pt idx="9">
                  <c:v>81210</c:v>
                </c:pt>
                <c:pt idx="10">
                  <c:v>79560</c:v>
                </c:pt>
                <c:pt idx="11">
                  <c:v>79260</c:v>
                </c:pt>
                <c:pt idx="12">
                  <c:v>77540</c:v>
                </c:pt>
                <c:pt idx="13">
                  <c:v>80610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A-4CF6-8570-B57D2D07EA8F}"/>
            </c:ext>
          </c:extLst>
        </c:ser>
        <c:ser>
          <c:idx val="1"/>
          <c:order val="3"/>
          <c:tx>
            <c:v>Texas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2.6784212333121377E-3"/>
                  <c:y val="2.6021507138870983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1-43F5-9985-A3C91A67C621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'd.chart2,3'!$A$3:$A$16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'd.chart2,3'!$W$3:$W$16</c:f>
              <c:numCache>
                <c:formatCode>#,##0</c:formatCode>
                <c:ptCount val="14"/>
                <c:pt idx="0">
                  <c:v>64010</c:v>
                </c:pt>
                <c:pt idx="1">
                  <c:v>64420</c:v>
                </c:pt>
                <c:pt idx="2">
                  <c:v>66910</c:v>
                </c:pt>
                <c:pt idx="3">
                  <c:v>65450</c:v>
                </c:pt>
                <c:pt idx="4">
                  <c:v>67630</c:v>
                </c:pt>
                <c:pt idx="5">
                  <c:v>70950</c:v>
                </c:pt>
                <c:pt idx="6">
                  <c:v>72410</c:v>
                </c:pt>
                <c:pt idx="7">
                  <c:v>73540</c:v>
                </c:pt>
                <c:pt idx="8">
                  <c:v>71720</c:v>
                </c:pt>
                <c:pt idx="9">
                  <c:v>79720</c:v>
                </c:pt>
                <c:pt idx="10">
                  <c:v>80020</c:v>
                </c:pt>
                <c:pt idx="11">
                  <c:v>75480</c:v>
                </c:pt>
                <c:pt idx="12">
                  <c:v>77600</c:v>
                </c:pt>
                <c:pt idx="13">
                  <c:v>79060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A-4CF6-8570-B57D2D07EA8F}"/>
            </c:ext>
          </c:extLst>
        </c:ser>
        <c:ser>
          <c:idx val="4"/>
          <c:order val="4"/>
          <c:tx>
            <c:strRef>
              <c:f>'d.chart2,3'!$Z$2</c:f>
              <c:strCache>
                <c:ptCount val="1"/>
                <c:pt idx="0">
                  <c:v>Mississippi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2.6788430983668023E-3"/>
                  <c:y val="-2.6021507138871029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F-48E4-8A9D-F01368CEC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'd.chart2,3'!$Z$3:$Z$16</c:f>
              <c:numCache>
                <c:formatCode>General</c:formatCode>
                <c:ptCount val="14"/>
                <c:pt idx="0">
                  <c:v>51680</c:v>
                </c:pt>
                <c:pt idx="1">
                  <c:v>53970</c:v>
                </c:pt>
                <c:pt idx="2">
                  <c:v>47220</c:v>
                </c:pt>
                <c:pt idx="3">
                  <c:v>41170</c:v>
                </c:pt>
                <c:pt idx="4">
                  <c:v>44590</c:v>
                </c:pt>
                <c:pt idx="5">
                  <c:v>50300</c:v>
                </c:pt>
                <c:pt idx="6">
                  <c:v>51180</c:v>
                </c:pt>
                <c:pt idx="7">
                  <c:v>52960</c:v>
                </c:pt>
                <c:pt idx="8">
                  <c:v>51320</c:v>
                </c:pt>
                <c:pt idx="9">
                  <c:v>52940</c:v>
                </c:pt>
                <c:pt idx="10">
                  <c:v>52800</c:v>
                </c:pt>
                <c:pt idx="11">
                  <c:v>52230</c:v>
                </c:pt>
                <c:pt idx="12">
                  <c:v>50540</c:v>
                </c:pt>
                <c:pt idx="13" formatCode="#,##0">
                  <c:v>55060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F-48E4-8A9D-F01368CEC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726367"/>
        <c:axId val="1009479551"/>
      </c:lineChart>
      <c:catAx>
        <c:axId val="68472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9479551"/>
        <c:crosses val="autoZero"/>
        <c:auto val="1"/>
        <c:lblAlgn val="ctr"/>
        <c:lblOffset val="100"/>
        <c:noMultiLvlLbl val="0"/>
      </c:catAx>
      <c:valAx>
        <c:axId val="1009479551"/>
        <c:scaling>
          <c:orientation val="minMax"/>
          <c:min val="2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4726367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3314757208751"/>
          <c:y val="0.16827253700940054"/>
          <c:w val="0.21387767284470463"/>
          <c:h val="0.21119032841861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74161541262596E-2"/>
          <c:y val="0.1520922517821367"/>
          <c:w val="0.94638723473048247"/>
          <c:h val="0.65404519405488504"/>
        </c:manualLayout>
      </c:layout>
      <c:lineChart>
        <c:grouping val="standard"/>
        <c:varyColors val="0"/>
        <c:ser>
          <c:idx val="1"/>
          <c:order val="0"/>
          <c:tx>
            <c:v>Texas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0714285337658698E-2"/>
                  <c:y val="-2.130168196431067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321427189207427E-2"/>
                      <c:h val="7.05444718818431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A35-4B9D-8179-E4ADE8B5CE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'd.chart2,3'!$A$3:$A$16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'd.chart2,3'!$L$3:$L$16</c:f>
              <c:numCache>
                <c:formatCode>General</c:formatCode>
                <c:ptCount val="14"/>
                <c:pt idx="0" formatCode="##0.0">
                  <c:v>31.4</c:v>
                </c:pt>
                <c:pt idx="1">
                  <c:v>30.9</c:v>
                </c:pt>
                <c:pt idx="2">
                  <c:v>30.5</c:v>
                </c:pt>
                <c:pt idx="3">
                  <c:v>29.9</c:v>
                </c:pt>
                <c:pt idx="4">
                  <c:v>25.7</c:v>
                </c:pt>
                <c:pt idx="5">
                  <c:v>23.3</c:v>
                </c:pt>
                <c:pt idx="6">
                  <c:v>22.7</c:v>
                </c:pt>
                <c:pt idx="7">
                  <c:v>23.493500413056516</c:v>
                </c:pt>
                <c:pt idx="8">
                  <c:v>24.030975649422391</c:v>
                </c:pt>
                <c:pt idx="9">
                  <c:v>24.475204165375349</c:v>
                </c:pt>
                <c:pt idx="10">
                  <c:v>24.629828209116845</c:v>
                </c:pt>
                <c:pt idx="11">
                  <c:v>24.78445225285834</c:v>
                </c:pt>
                <c:pt idx="12">
                  <c:v>22.420353111881926</c:v>
                </c:pt>
                <c:pt idx="13">
                  <c:v>21.677167061330117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5-4B9D-8179-E4ADE8B5CE76}"/>
            </c:ext>
          </c:extLst>
        </c:ser>
        <c:ser>
          <c:idx val="0"/>
          <c:order val="1"/>
          <c:tx>
            <c:v>U.S.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6.7572761966649252E-3"/>
                  <c:y val="-2.840236686390532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78864985979154E-2"/>
                      <c:h val="0.11314802217770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A35-4B9D-8179-E4ADE8B5CE7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'd.chart2,3'!$A$3:$A$16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'd.chart2,3'!$K$3:$K$16</c:f>
              <c:numCache>
                <c:formatCode>General</c:formatCode>
                <c:ptCount val="14"/>
                <c:pt idx="0" formatCode="##0.0">
                  <c:v>21.4</c:v>
                </c:pt>
                <c:pt idx="1">
                  <c:v>21</c:v>
                </c:pt>
                <c:pt idx="2">
                  <c:v>20.6</c:v>
                </c:pt>
                <c:pt idx="3">
                  <c:v>20.3</c:v>
                </c:pt>
                <c:pt idx="4">
                  <c:v>16.3</c:v>
                </c:pt>
                <c:pt idx="5">
                  <c:v>13.1</c:v>
                </c:pt>
                <c:pt idx="6">
                  <c:v>12</c:v>
                </c:pt>
                <c:pt idx="7">
                  <c:v>12.271611192035355</c:v>
                </c:pt>
                <c:pt idx="8">
                  <c:v>12.472754278642107</c:v>
                </c:pt>
                <c:pt idx="9">
                  <c:v>12.87744420400729</c:v>
                </c:pt>
                <c:pt idx="10">
                  <c:v>12.514980361866037</c:v>
                </c:pt>
                <c:pt idx="11">
                  <c:v>12.152516519724786</c:v>
                </c:pt>
                <c:pt idx="12">
                  <c:v>11.262921558217567</c:v>
                </c:pt>
                <c:pt idx="13">
                  <c:v>11.041600623357404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5-4B9D-8179-E4ADE8B5C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726367"/>
        <c:axId val="1009479551"/>
      </c:lineChart>
      <c:catAx>
        <c:axId val="68472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9479551"/>
        <c:crosses val="autoZero"/>
        <c:auto val="1"/>
        <c:lblAlgn val="ctr"/>
        <c:lblOffset val="100"/>
        <c:noMultiLvlLbl val="0"/>
      </c:catAx>
      <c:valAx>
        <c:axId val="100947955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472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51557590149814"/>
          <c:y val="0.19902525448160677"/>
          <c:w val="8.6784234857134601E-2"/>
          <c:h val="0.12843908120952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581154146452186E-2"/>
          <c:y val="0.16336288519490619"/>
          <c:w val="0.91282827434449454"/>
          <c:h val="0.6582278323006131"/>
        </c:manualLayout>
      </c:layout>
      <c:lineChart>
        <c:grouping val="standard"/>
        <c:varyColors val="0"/>
        <c:ser>
          <c:idx val="6"/>
          <c:order val="0"/>
          <c:tx>
            <c:v>San Antonio</c:v>
          </c:tx>
          <c:spPr>
            <a:ln>
              <a:solidFill>
                <a:srgbClr val="7B452C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d.chart4!$G$41:$G$104</c15:sqref>
                  </c15:fullRef>
                </c:ext>
              </c:extLst>
              <c:f>d.chart4!$G$41:$G$100</c:f>
              <c:numCache>
                <c:formatCode>0.0</c:formatCode>
                <c:ptCount val="60"/>
                <c:pt idx="0">
                  <c:v>72.599999999999994</c:v>
                </c:pt>
                <c:pt idx="1">
                  <c:v>66.900000000000006</c:v>
                </c:pt>
                <c:pt idx="2">
                  <c:v>68.5</c:v>
                </c:pt>
                <c:pt idx="3">
                  <c:v>73.099999999999994</c:v>
                </c:pt>
                <c:pt idx="4">
                  <c:v>79.8</c:v>
                </c:pt>
                <c:pt idx="5">
                  <c:v>79.099999999999994</c:v>
                </c:pt>
                <c:pt idx="6">
                  <c:v>68.7</c:v>
                </c:pt>
                <c:pt idx="7">
                  <c:v>70.099999999999994</c:v>
                </c:pt>
                <c:pt idx="8">
                  <c:v>70.099999999999994</c:v>
                </c:pt>
                <c:pt idx="9">
                  <c:v>70.400000000000006</c:v>
                </c:pt>
                <c:pt idx="10">
                  <c:v>70.599999999999994</c:v>
                </c:pt>
                <c:pt idx="11">
                  <c:v>71</c:v>
                </c:pt>
                <c:pt idx="12">
                  <c:v>76.8</c:v>
                </c:pt>
                <c:pt idx="13">
                  <c:v>69.900000000000006</c:v>
                </c:pt>
                <c:pt idx="14">
                  <c:v>74</c:v>
                </c:pt>
                <c:pt idx="15">
                  <c:v>70.400000000000006</c:v>
                </c:pt>
                <c:pt idx="16">
                  <c:v>73.599999999999994</c:v>
                </c:pt>
                <c:pt idx="17">
                  <c:v>68.400000000000006</c:v>
                </c:pt>
                <c:pt idx="18">
                  <c:v>65.400000000000006</c:v>
                </c:pt>
                <c:pt idx="19">
                  <c:v>65.599999999999994</c:v>
                </c:pt>
                <c:pt idx="20">
                  <c:v>65</c:v>
                </c:pt>
                <c:pt idx="21">
                  <c:v>61.9</c:v>
                </c:pt>
                <c:pt idx="22">
                  <c:v>58</c:v>
                </c:pt>
                <c:pt idx="23">
                  <c:v>62.2</c:v>
                </c:pt>
                <c:pt idx="24">
                  <c:v>68.8</c:v>
                </c:pt>
                <c:pt idx="25">
                  <c:v>63.9</c:v>
                </c:pt>
                <c:pt idx="26">
                  <c:v>63.1</c:v>
                </c:pt>
                <c:pt idx="27">
                  <c:v>65.099999999999994</c:v>
                </c:pt>
                <c:pt idx="28">
                  <c:v>65.8</c:v>
                </c:pt>
                <c:pt idx="29">
                  <c:v>62.9</c:v>
                </c:pt>
                <c:pt idx="30">
                  <c:v>62.8</c:v>
                </c:pt>
                <c:pt idx="31">
                  <c:v>61.8</c:v>
                </c:pt>
                <c:pt idx="32">
                  <c:v>65.099999999999994</c:v>
                </c:pt>
                <c:pt idx="33">
                  <c:v>59.4</c:v>
                </c:pt>
                <c:pt idx="34">
                  <c:v>60.1</c:v>
                </c:pt>
                <c:pt idx="35">
                  <c:v>59.6</c:v>
                </c:pt>
                <c:pt idx="36">
                  <c:v>62</c:v>
                </c:pt>
                <c:pt idx="37">
                  <c:v>56.4</c:v>
                </c:pt>
                <c:pt idx="38">
                  <c:v>55.5</c:v>
                </c:pt>
                <c:pt idx="39">
                  <c:v>53.7</c:v>
                </c:pt>
                <c:pt idx="40">
                  <c:v>62</c:v>
                </c:pt>
                <c:pt idx="41">
                  <c:v>62</c:v>
                </c:pt>
                <c:pt idx="42">
                  <c:v>64.099999999999994</c:v>
                </c:pt>
                <c:pt idx="43">
                  <c:v>65.5</c:v>
                </c:pt>
                <c:pt idx="44">
                  <c:v>67.3</c:v>
                </c:pt>
                <c:pt idx="45">
                  <c:v>65</c:v>
                </c:pt>
                <c:pt idx="46">
                  <c:v>64.3</c:v>
                </c:pt>
                <c:pt idx="47">
                  <c:v>66.3</c:v>
                </c:pt>
                <c:pt idx="48">
                  <c:v>67.900000000000006</c:v>
                </c:pt>
                <c:pt idx="49">
                  <c:v>61.3</c:v>
                </c:pt>
                <c:pt idx="50">
                  <c:v>59.3</c:v>
                </c:pt>
                <c:pt idx="51">
                  <c:v>54.3</c:v>
                </c:pt>
                <c:pt idx="52">
                  <c:v>59.2</c:v>
                </c:pt>
                <c:pt idx="53">
                  <c:v>39.9</c:v>
                </c:pt>
                <c:pt idx="54">
                  <c:v>36.299999999999997</c:v>
                </c:pt>
                <c:pt idx="55">
                  <c:v>29.4</c:v>
                </c:pt>
                <c:pt idx="56">
                  <c:v>41.9</c:v>
                </c:pt>
                <c:pt idx="57">
                  <c:v>40.1</c:v>
                </c:pt>
                <c:pt idx="58">
                  <c:v>37.6</c:v>
                </c:pt>
                <c:pt idx="59">
                  <c:v>38.4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F03E-43F7-83B3-38449FF3F1F8}"/>
            </c:ext>
          </c:extLst>
        </c:ser>
        <c:ser>
          <c:idx val="2"/>
          <c:order val="1"/>
          <c:tx>
            <c:v>U.S.</c:v>
          </c:tx>
          <c:spPr>
            <a:ln>
              <a:solidFill>
                <a:srgbClr val="C3362B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d.chart4!$M$41:$M$104</c15:sqref>
                  </c15:fullRef>
                </c:ext>
              </c:extLst>
              <c:f>d.chart4!$M$41:$M$100</c:f>
              <c:numCache>
                <c:formatCode>0.0</c:formatCode>
                <c:ptCount val="60"/>
                <c:pt idx="0">
                  <c:v>72.5</c:v>
                </c:pt>
                <c:pt idx="1">
                  <c:v>72.3</c:v>
                </c:pt>
                <c:pt idx="2">
                  <c:v>70.099999999999994</c:v>
                </c:pt>
                <c:pt idx="3">
                  <c:v>70.8</c:v>
                </c:pt>
                <c:pt idx="4">
                  <c:v>72.2</c:v>
                </c:pt>
                <c:pt idx="5">
                  <c:v>72.3</c:v>
                </c:pt>
                <c:pt idx="6">
                  <c:v>72.099999999999994</c:v>
                </c:pt>
                <c:pt idx="7">
                  <c:v>73.900000000000006</c:v>
                </c:pt>
                <c:pt idx="8">
                  <c:v>74.599999999999994</c:v>
                </c:pt>
                <c:pt idx="9">
                  <c:v>72.599999999999994</c:v>
                </c:pt>
                <c:pt idx="10">
                  <c:v>72.900000000000006</c:v>
                </c:pt>
                <c:pt idx="11">
                  <c:v>75.900000000000006</c:v>
                </c:pt>
                <c:pt idx="12">
                  <c:v>78.8</c:v>
                </c:pt>
                <c:pt idx="13">
                  <c:v>74.599999999999994</c:v>
                </c:pt>
                <c:pt idx="14">
                  <c:v>75.099999999999994</c:v>
                </c:pt>
                <c:pt idx="15">
                  <c:v>75.599999999999994</c:v>
                </c:pt>
                <c:pt idx="16">
                  <c:v>73.7</c:v>
                </c:pt>
                <c:pt idx="17">
                  <c:v>69.3</c:v>
                </c:pt>
                <c:pt idx="18">
                  <c:v>64.3</c:v>
                </c:pt>
                <c:pt idx="19">
                  <c:v>65.7</c:v>
                </c:pt>
                <c:pt idx="20">
                  <c:v>66.400000000000006</c:v>
                </c:pt>
                <c:pt idx="21">
                  <c:v>63.7</c:v>
                </c:pt>
                <c:pt idx="22">
                  <c:v>63</c:v>
                </c:pt>
                <c:pt idx="23">
                  <c:v>64.400000000000006</c:v>
                </c:pt>
                <c:pt idx="24">
                  <c:v>67.5</c:v>
                </c:pt>
                <c:pt idx="25">
                  <c:v>63.6</c:v>
                </c:pt>
                <c:pt idx="26">
                  <c:v>63</c:v>
                </c:pt>
                <c:pt idx="27">
                  <c:v>63.8</c:v>
                </c:pt>
                <c:pt idx="28">
                  <c:v>66.099999999999994</c:v>
                </c:pt>
                <c:pt idx="29">
                  <c:v>63.1</c:v>
                </c:pt>
                <c:pt idx="30">
                  <c:v>62.8</c:v>
                </c:pt>
                <c:pt idx="31">
                  <c:v>59.7</c:v>
                </c:pt>
                <c:pt idx="32">
                  <c:v>60.9</c:v>
                </c:pt>
                <c:pt idx="33">
                  <c:v>59.6</c:v>
                </c:pt>
                <c:pt idx="34">
                  <c:v>59.1</c:v>
                </c:pt>
                <c:pt idx="35">
                  <c:v>60.1</c:v>
                </c:pt>
                <c:pt idx="36">
                  <c:v>61.6</c:v>
                </c:pt>
                <c:pt idx="37">
                  <c:v>57.4</c:v>
                </c:pt>
                <c:pt idx="38">
                  <c:v>56.9</c:v>
                </c:pt>
                <c:pt idx="39">
                  <c:v>56.9</c:v>
                </c:pt>
                <c:pt idx="40">
                  <c:v>62.6</c:v>
                </c:pt>
                <c:pt idx="41">
                  <c:v>60.9</c:v>
                </c:pt>
                <c:pt idx="42">
                  <c:v>63.6</c:v>
                </c:pt>
                <c:pt idx="43">
                  <c:v>63.2</c:v>
                </c:pt>
                <c:pt idx="44">
                  <c:v>66</c:v>
                </c:pt>
                <c:pt idx="45">
                  <c:v>64.900000000000006</c:v>
                </c:pt>
                <c:pt idx="46">
                  <c:v>63.3</c:v>
                </c:pt>
                <c:pt idx="47">
                  <c:v>63.3</c:v>
                </c:pt>
                <c:pt idx="48">
                  <c:v>63.1</c:v>
                </c:pt>
                <c:pt idx="49">
                  <c:v>56.6</c:v>
                </c:pt>
                <c:pt idx="50">
                  <c:v>56.6</c:v>
                </c:pt>
                <c:pt idx="51">
                  <c:v>54.2</c:v>
                </c:pt>
                <c:pt idx="52">
                  <c:v>56.9</c:v>
                </c:pt>
                <c:pt idx="53">
                  <c:v>42.8</c:v>
                </c:pt>
                <c:pt idx="54">
                  <c:v>42.2</c:v>
                </c:pt>
                <c:pt idx="55">
                  <c:v>38.1</c:v>
                </c:pt>
                <c:pt idx="56">
                  <c:v>45.6</c:v>
                </c:pt>
                <c:pt idx="57">
                  <c:v>40.5</c:v>
                </c:pt>
                <c:pt idx="58">
                  <c:v>37.4</c:v>
                </c:pt>
                <c:pt idx="59">
                  <c:v>37.700000000000003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03E-43F7-83B3-38449FF3F1F8}"/>
            </c:ext>
          </c:extLst>
        </c:ser>
        <c:ser>
          <c:idx val="4"/>
          <c:order val="2"/>
          <c:tx>
            <c:v>Houston</c:v>
          </c:tx>
          <c:spPr>
            <a:ln>
              <a:solidFill>
                <a:srgbClr val="076B73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d.chart4!$E$41:$E$104</c15:sqref>
                  </c15:fullRef>
                </c:ext>
              </c:extLst>
              <c:f>d.chart4!$E$41:$E$100</c:f>
              <c:numCache>
                <c:formatCode>0.0</c:formatCode>
                <c:ptCount val="60"/>
                <c:pt idx="0">
                  <c:v>71.900000000000006</c:v>
                </c:pt>
                <c:pt idx="1">
                  <c:v>69.3</c:v>
                </c:pt>
                <c:pt idx="2">
                  <c:v>69.8</c:v>
                </c:pt>
                <c:pt idx="3">
                  <c:v>73.2</c:v>
                </c:pt>
                <c:pt idx="4">
                  <c:v>80.5</c:v>
                </c:pt>
                <c:pt idx="5">
                  <c:v>80.3</c:v>
                </c:pt>
                <c:pt idx="6">
                  <c:v>72.5</c:v>
                </c:pt>
                <c:pt idx="7">
                  <c:v>72.5</c:v>
                </c:pt>
                <c:pt idx="8">
                  <c:v>72.3</c:v>
                </c:pt>
                <c:pt idx="9">
                  <c:v>70.599999999999994</c:v>
                </c:pt>
                <c:pt idx="10">
                  <c:v>69.599999999999994</c:v>
                </c:pt>
                <c:pt idx="11">
                  <c:v>73.2</c:v>
                </c:pt>
                <c:pt idx="12">
                  <c:v>77.400000000000006</c:v>
                </c:pt>
                <c:pt idx="13">
                  <c:v>70.099999999999994</c:v>
                </c:pt>
                <c:pt idx="14">
                  <c:v>71.599999999999994</c:v>
                </c:pt>
                <c:pt idx="15">
                  <c:v>72.8</c:v>
                </c:pt>
                <c:pt idx="16">
                  <c:v>70.5</c:v>
                </c:pt>
                <c:pt idx="17">
                  <c:v>63.8</c:v>
                </c:pt>
                <c:pt idx="18">
                  <c:v>61.2</c:v>
                </c:pt>
                <c:pt idx="19">
                  <c:v>60.7</c:v>
                </c:pt>
                <c:pt idx="20">
                  <c:v>61.6</c:v>
                </c:pt>
                <c:pt idx="21">
                  <c:v>57</c:v>
                </c:pt>
                <c:pt idx="22">
                  <c:v>56.1</c:v>
                </c:pt>
                <c:pt idx="23">
                  <c:v>59</c:v>
                </c:pt>
                <c:pt idx="24">
                  <c:v>62.6</c:v>
                </c:pt>
                <c:pt idx="25">
                  <c:v>60.1</c:v>
                </c:pt>
                <c:pt idx="26">
                  <c:v>60.1</c:v>
                </c:pt>
                <c:pt idx="27">
                  <c:v>61.3</c:v>
                </c:pt>
                <c:pt idx="28">
                  <c:v>62.4</c:v>
                </c:pt>
                <c:pt idx="29">
                  <c:v>61.6</c:v>
                </c:pt>
                <c:pt idx="30">
                  <c:v>61.5</c:v>
                </c:pt>
                <c:pt idx="31">
                  <c:v>60.8</c:v>
                </c:pt>
                <c:pt idx="32">
                  <c:v>61.3</c:v>
                </c:pt>
                <c:pt idx="33">
                  <c:v>62.2</c:v>
                </c:pt>
                <c:pt idx="34">
                  <c:v>59.6</c:v>
                </c:pt>
                <c:pt idx="35">
                  <c:v>60.4</c:v>
                </c:pt>
                <c:pt idx="36">
                  <c:v>64.3</c:v>
                </c:pt>
                <c:pt idx="37">
                  <c:v>59.2</c:v>
                </c:pt>
                <c:pt idx="38">
                  <c:v>58.6</c:v>
                </c:pt>
                <c:pt idx="39">
                  <c:v>57.9</c:v>
                </c:pt>
                <c:pt idx="40">
                  <c:v>61.9</c:v>
                </c:pt>
                <c:pt idx="41">
                  <c:v>60.8</c:v>
                </c:pt>
                <c:pt idx="42">
                  <c:v>63.8</c:v>
                </c:pt>
                <c:pt idx="43">
                  <c:v>64.400000000000006</c:v>
                </c:pt>
                <c:pt idx="44">
                  <c:v>66.3</c:v>
                </c:pt>
                <c:pt idx="45">
                  <c:v>65.099999999999994</c:v>
                </c:pt>
                <c:pt idx="46">
                  <c:v>65.7</c:v>
                </c:pt>
                <c:pt idx="47">
                  <c:v>69</c:v>
                </c:pt>
                <c:pt idx="48">
                  <c:v>65.7</c:v>
                </c:pt>
                <c:pt idx="49">
                  <c:v>59.5</c:v>
                </c:pt>
                <c:pt idx="50">
                  <c:v>58.1</c:v>
                </c:pt>
                <c:pt idx="51">
                  <c:v>56.4</c:v>
                </c:pt>
                <c:pt idx="52">
                  <c:v>59.7</c:v>
                </c:pt>
                <c:pt idx="53">
                  <c:v>44.8</c:v>
                </c:pt>
                <c:pt idx="54">
                  <c:v>43.2</c:v>
                </c:pt>
                <c:pt idx="55">
                  <c:v>36.4</c:v>
                </c:pt>
                <c:pt idx="56">
                  <c:v>46.4</c:v>
                </c:pt>
                <c:pt idx="57">
                  <c:v>40.4</c:v>
                </c:pt>
                <c:pt idx="58">
                  <c:v>36.200000000000003</c:v>
                </c:pt>
                <c:pt idx="59">
                  <c:v>37.9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03E-43F7-83B3-38449FF3F1F8}"/>
            </c:ext>
          </c:extLst>
        </c:ser>
        <c:ser>
          <c:idx val="5"/>
          <c:order val="3"/>
          <c:tx>
            <c:v>Austin</c:v>
          </c:tx>
          <c:spPr>
            <a:ln>
              <a:solidFill>
                <a:srgbClr val="F4772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d.chart4!$C$41:$C$104</c15:sqref>
                  </c15:fullRef>
                </c:ext>
              </c:extLst>
              <c:f>d.chart4!$C$41:$C$100</c:f>
              <c:numCache>
                <c:formatCode>0.0</c:formatCode>
                <c:ptCount val="60"/>
                <c:pt idx="0">
                  <c:v>75</c:v>
                </c:pt>
                <c:pt idx="1">
                  <c:v>73.400000000000006</c:v>
                </c:pt>
                <c:pt idx="2">
                  <c:v>74</c:v>
                </c:pt>
                <c:pt idx="3">
                  <c:v>77.400000000000006</c:v>
                </c:pt>
                <c:pt idx="4">
                  <c:v>80.2</c:v>
                </c:pt>
                <c:pt idx="5">
                  <c:v>81.5</c:v>
                </c:pt>
                <c:pt idx="6">
                  <c:v>73.900000000000006</c:v>
                </c:pt>
                <c:pt idx="7">
                  <c:v>74.599999999999994</c:v>
                </c:pt>
                <c:pt idx="8">
                  <c:v>73.8</c:v>
                </c:pt>
                <c:pt idx="9">
                  <c:v>71.5</c:v>
                </c:pt>
                <c:pt idx="10">
                  <c:v>74.3</c:v>
                </c:pt>
                <c:pt idx="11">
                  <c:v>78.900000000000006</c:v>
                </c:pt>
                <c:pt idx="12">
                  <c:v>77.3</c:v>
                </c:pt>
                <c:pt idx="13">
                  <c:v>65.5</c:v>
                </c:pt>
                <c:pt idx="14">
                  <c:v>74</c:v>
                </c:pt>
                <c:pt idx="15">
                  <c:v>75</c:v>
                </c:pt>
                <c:pt idx="16">
                  <c:v>69.5</c:v>
                </c:pt>
                <c:pt idx="17">
                  <c:v>63.8</c:v>
                </c:pt>
                <c:pt idx="18">
                  <c:v>62.5</c:v>
                </c:pt>
                <c:pt idx="19">
                  <c:v>63.4</c:v>
                </c:pt>
                <c:pt idx="20">
                  <c:v>57.9</c:v>
                </c:pt>
                <c:pt idx="21">
                  <c:v>60.6</c:v>
                </c:pt>
                <c:pt idx="22">
                  <c:v>62</c:v>
                </c:pt>
                <c:pt idx="23">
                  <c:v>62.7</c:v>
                </c:pt>
                <c:pt idx="24">
                  <c:v>65.900000000000006</c:v>
                </c:pt>
                <c:pt idx="25">
                  <c:v>60.3</c:v>
                </c:pt>
                <c:pt idx="26">
                  <c:v>60</c:v>
                </c:pt>
                <c:pt idx="27">
                  <c:v>59.2</c:v>
                </c:pt>
                <c:pt idx="28">
                  <c:v>61.1</c:v>
                </c:pt>
                <c:pt idx="29">
                  <c:v>58.1</c:v>
                </c:pt>
                <c:pt idx="30">
                  <c:v>60.4</c:v>
                </c:pt>
                <c:pt idx="31">
                  <c:v>58.2</c:v>
                </c:pt>
                <c:pt idx="32">
                  <c:v>58.4</c:v>
                </c:pt>
                <c:pt idx="33">
                  <c:v>55</c:v>
                </c:pt>
                <c:pt idx="34">
                  <c:v>58.5</c:v>
                </c:pt>
                <c:pt idx="35">
                  <c:v>58</c:v>
                </c:pt>
                <c:pt idx="36">
                  <c:v>60.1</c:v>
                </c:pt>
                <c:pt idx="37">
                  <c:v>53.5</c:v>
                </c:pt>
                <c:pt idx="38">
                  <c:v>55</c:v>
                </c:pt>
                <c:pt idx="39">
                  <c:v>54.6</c:v>
                </c:pt>
                <c:pt idx="40">
                  <c:v>65.5</c:v>
                </c:pt>
                <c:pt idx="41">
                  <c:v>62.4</c:v>
                </c:pt>
                <c:pt idx="42">
                  <c:v>66.400000000000006</c:v>
                </c:pt>
                <c:pt idx="43">
                  <c:v>67.2</c:v>
                </c:pt>
                <c:pt idx="44">
                  <c:v>68.3</c:v>
                </c:pt>
                <c:pt idx="45">
                  <c:v>65.7</c:v>
                </c:pt>
                <c:pt idx="46">
                  <c:v>67.099999999999994</c:v>
                </c:pt>
                <c:pt idx="47">
                  <c:v>69.5</c:v>
                </c:pt>
                <c:pt idx="48">
                  <c:v>67.599999999999994</c:v>
                </c:pt>
                <c:pt idx="49">
                  <c:v>54.5</c:v>
                </c:pt>
                <c:pt idx="50">
                  <c:v>55.5</c:v>
                </c:pt>
                <c:pt idx="51">
                  <c:v>50.3</c:v>
                </c:pt>
                <c:pt idx="52">
                  <c:v>46.9</c:v>
                </c:pt>
                <c:pt idx="53">
                  <c:v>30.4</c:v>
                </c:pt>
                <c:pt idx="54">
                  <c:v>26</c:v>
                </c:pt>
                <c:pt idx="55">
                  <c:v>21.4</c:v>
                </c:pt>
                <c:pt idx="56">
                  <c:v>39.5</c:v>
                </c:pt>
                <c:pt idx="57">
                  <c:v>36.9</c:v>
                </c:pt>
                <c:pt idx="58">
                  <c:v>35.299999999999997</c:v>
                </c:pt>
                <c:pt idx="59">
                  <c:v>36.700000000000003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F03E-43F7-83B3-38449FF3F1F8}"/>
            </c:ext>
          </c:extLst>
        </c:ser>
        <c:ser>
          <c:idx val="1"/>
          <c:order val="4"/>
          <c:tx>
            <c:v>Fort Worth</c:v>
          </c:tx>
          <c:spPr>
            <a:ln>
              <a:solidFill>
                <a:srgbClr val="60B945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d.chart4!$I$41:$I$104</c15:sqref>
                  </c15:fullRef>
                </c:ext>
              </c:extLst>
              <c:f>d.chart4!$I$41:$I$100</c:f>
              <c:numCache>
                <c:formatCode>0.0</c:formatCode>
                <c:ptCount val="60"/>
                <c:pt idx="0">
                  <c:v>82.6</c:v>
                </c:pt>
                <c:pt idx="1">
                  <c:v>82.2</c:v>
                </c:pt>
                <c:pt idx="2">
                  <c:v>81.7</c:v>
                </c:pt>
                <c:pt idx="3">
                  <c:v>85.4</c:v>
                </c:pt>
                <c:pt idx="4">
                  <c:v>87.7</c:v>
                </c:pt>
                <c:pt idx="5">
                  <c:v>86.9</c:v>
                </c:pt>
                <c:pt idx="6">
                  <c:v>79.8</c:v>
                </c:pt>
                <c:pt idx="7">
                  <c:v>82.6</c:v>
                </c:pt>
                <c:pt idx="8">
                  <c:v>81</c:v>
                </c:pt>
                <c:pt idx="9">
                  <c:v>79.400000000000006</c:v>
                </c:pt>
                <c:pt idx="10">
                  <c:v>79.599999999999994</c:v>
                </c:pt>
                <c:pt idx="11">
                  <c:v>82.6</c:v>
                </c:pt>
                <c:pt idx="12">
                  <c:v>84.3</c:v>
                </c:pt>
                <c:pt idx="13">
                  <c:v>80.7</c:v>
                </c:pt>
                <c:pt idx="14">
                  <c:v>81.2</c:v>
                </c:pt>
                <c:pt idx="15">
                  <c:v>84.3</c:v>
                </c:pt>
                <c:pt idx="16">
                  <c:v>79.7</c:v>
                </c:pt>
                <c:pt idx="17">
                  <c:v>72.5</c:v>
                </c:pt>
                <c:pt idx="18">
                  <c:v>70.5</c:v>
                </c:pt>
                <c:pt idx="19">
                  <c:v>68.8</c:v>
                </c:pt>
                <c:pt idx="20">
                  <c:v>72.8</c:v>
                </c:pt>
                <c:pt idx="21">
                  <c:v>69.400000000000006</c:v>
                </c:pt>
                <c:pt idx="22">
                  <c:v>65.2</c:v>
                </c:pt>
                <c:pt idx="23">
                  <c:v>66.900000000000006</c:v>
                </c:pt>
                <c:pt idx="24">
                  <c:v>70.7</c:v>
                </c:pt>
                <c:pt idx="25">
                  <c:v>68.5</c:v>
                </c:pt>
                <c:pt idx="26">
                  <c:v>66.5</c:v>
                </c:pt>
                <c:pt idx="27">
                  <c:v>65.2</c:v>
                </c:pt>
                <c:pt idx="28">
                  <c:v>70.900000000000006</c:v>
                </c:pt>
                <c:pt idx="29">
                  <c:v>67.099999999999994</c:v>
                </c:pt>
                <c:pt idx="30">
                  <c:v>68.3</c:v>
                </c:pt>
                <c:pt idx="31">
                  <c:v>63.9</c:v>
                </c:pt>
                <c:pt idx="32">
                  <c:v>63.6</c:v>
                </c:pt>
                <c:pt idx="33">
                  <c:v>61.4</c:v>
                </c:pt>
                <c:pt idx="34">
                  <c:v>60.2</c:v>
                </c:pt>
                <c:pt idx="35">
                  <c:v>61</c:v>
                </c:pt>
                <c:pt idx="36">
                  <c:v>63.3</c:v>
                </c:pt>
                <c:pt idx="37">
                  <c:v>57</c:v>
                </c:pt>
                <c:pt idx="38">
                  <c:v>56.3</c:v>
                </c:pt>
                <c:pt idx="39">
                  <c:v>56.4</c:v>
                </c:pt>
                <c:pt idx="40">
                  <c:v>63.9</c:v>
                </c:pt>
                <c:pt idx="41">
                  <c:v>58.9</c:v>
                </c:pt>
                <c:pt idx="42">
                  <c:v>61.9</c:v>
                </c:pt>
                <c:pt idx="43">
                  <c:v>61</c:v>
                </c:pt>
                <c:pt idx="44">
                  <c:v>66.2</c:v>
                </c:pt>
                <c:pt idx="45">
                  <c:v>67.2</c:v>
                </c:pt>
                <c:pt idx="46">
                  <c:v>69.099999999999994</c:v>
                </c:pt>
                <c:pt idx="47">
                  <c:v>70.5</c:v>
                </c:pt>
                <c:pt idx="48">
                  <c:v>68.400000000000006</c:v>
                </c:pt>
                <c:pt idx="49">
                  <c:v>61.4</c:v>
                </c:pt>
                <c:pt idx="50">
                  <c:v>55.3</c:v>
                </c:pt>
                <c:pt idx="51">
                  <c:v>47.8</c:v>
                </c:pt>
                <c:pt idx="52">
                  <c:v>53</c:v>
                </c:pt>
                <c:pt idx="53">
                  <c:v>32.700000000000003</c:v>
                </c:pt>
                <c:pt idx="54">
                  <c:v>31</c:v>
                </c:pt>
                <c:pt idx="55">
                  <c:v>27.5</c:v>
                </c:pt>
                <c:pt idx="56">
                  <c:v>35.799999999999997</c:v>
                </c:pt>
                <c:pt idx="57">
                  <c:v>34.799999999999997</c:v>
                </c:pt>
                <c:pt idx="58">
                  <c:v>29.7</c:v>
                </c:pt>
                <c:pt idx="59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3E-43F7-83B3-38449FF3F1F8}"/>
            </c:ext>
          </c:extLst>
        </c:ser>
        <c:ser>
          <c:idx val="0"/>
          <c:order val="5"/>
          <c:tx>
            <c:v>Dallas</c:v>
          </c:tx>
          <c:spPr>
            <a:ln>
              <a:solidFill>
                <a:srgbClr val="0063A9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d.chart4!$A$41:$A$104</c15:sqref>
                  </c15:fullRef>
                </c:ext>
              </c:extLst>
              <c:f>d.chart4!$A$41:$A$100</c:f>
              <c:strCache>
                <c:ptCount val="60"/>
                <c:pt idx="2">
                  <c:v>2009    </c:v>
                </c:pt>
                <c:pt idx="6">
                  <c:v>2010    </c:v>
                </c:pt>
                <c:pt idx="10">
                  <c:v>2011    </c:v>
                </c:pt>
                <c:pt idx="14">
                  <c:v>2012    </c:v>
                </c:pt>
                <c:pt idx="18">
                  <c:v>2013    </c:v>
                </c:pt>
                <c:pt idx="22">
                  <c:v>2014    </c:v>
                </c:pt>
                <c:pt idx="26">
                  <c:v>2015    </c:v>
                </c:pt>
                <c:pt idx="30">
                  <c:v>2016</c:v>
                </c:pt>
                <c:pt idx="34">
                  <c:v>2017</c:v>
                </c:pt>
                <c:pt idx="38">
                  <c:v>2018</c:v>
                </c:pt>
                <c:pt idx="42">
                  <c:v>2019</c:v>
                </c:pt>
                <c:pt idx="46">
                  <c:v>2020</c:v>
                </c:pt>
                <c:pt idx="50">
                  <c:v>2021</c:v>
                </c:pt>
                <c:pt idx="54">
                  <c:v>2022</c:v>
                </c:pt>
                <c:pt idx="58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d.chart4!$H$41:$H$104</c15:sqref>
                  </c15:fullRef>
                </c:ext>
              </c:extLst>
              <c:f>d.chart4!$H$41:$H$100</c:f>
              <c:numCache>
                <c:formatCode>0.0</c:formatCode>
                <c:ptCount val="60"/>
                <c:pt idx="0">
                  <c:v>75.7</c:v>
                </c:pt>
                <c:pt idx="1">
                  <c:v>72.3</c:v>
                </c:pt>
                <c:pt idx="2">
                  <c:v>69.3</c:v>
                </c:pt>
                <c:pt idx="3">
                  <c:v>77.2</c:v>
                </c:pt>
                <c:pt idx="4">
                  <c:v>79.900000000000006</c:v>
                </c:pt>
                <c:pt idx="5">
                  <c:v>78.8</c:v>
                </c:pt>
                <c:pt idx="6">
                  <c:v>71.3</c:v>
                </c:pt>
                <c:pt idx="7">
                  <c:v>68</c:v>
                </c:pt>
                <c:pt idx="8">
                  <c:v>68.8</c:v>
                </c:pt>
                <c:pt idx="9">
                  <c:v>70.5</c:v>
                </c:pt>
                <c:pt idx="10">
                  <c:v>70.099999999999994</c:v>
                </c:pt>
                <c:pt idx="11">
                  <c:v>74.099999999999994</c:v>
                </c:pt>
                <c:pt idx="12">
                  <c:v>76.5</c:v>
                </c:pt>
                <c:pt idx="13">
                  <c:v>72.3</c:v>
                </c:pt>
                <c:pt idx="14">
                  <c:v>72.400000000000006</c:v>
                </c:pt>
                <c:pt idx="15">
                  <c:v>75</c:v>
                </c:pt>
                <c:pt idx="16">
                  <c:v>70.599999999999994</c:v>
                </c:pt>
                <c:pt idx="17">
                  <c:v>63.2</c:v>
                </c:pt>
                <c:pt idx="18">
                  <c:v>60</c:v>
                </c:pt>
                <c:pt idx="19">
                  <c:v>61.1</c:v>
                </c:pt>
                <c:pt idx="20">
                  <c:v>60.4</c:v>
                </c:pt>
                <c:pt idx="21">
                  <c:v>56.3</c:v>
                </c:pt>
                <c:pt idx="22">
                  <c:v>56.3</c:v>
                </c:pt>
                <c:pt idx="23">
                  <c:v>57.9</c:v>
                </c:pt>
                <c:pt idx="24">
                  <c:v>59.8</c:v>
                </c:pt>
                <c:pt idx="25">
                  <c:v>54.6</c:v>
                </c:pt>
                <c:pt idx="26">
                  <c:v>55</c:v>
                </c:pt>
                <c:pt idx="27">
                  <c:v>54.7</c:v>
                </c:pt>
                <c:pt idx="28">
                  <c:v>58.2</c:v>
                </c:pt>
                <c:pt idx="29">
                  <c:v>52</c:v>
                </c:pt>
                <c:pt idx="30">
                  <c:v>53.5</c:v>
                </c:pt>
                <c:pt idx="31">
                  <c:v>49.9</c:v>
                </c:pt>
                <c:pt idx="32">
                  <c:v>53</c:v>
                </c:pt>
                <c:pt idx="33">
                  <c:v>47.2</c:v>
                </c:pt>
                <c:pt idx="34">
                  <c:v>49.1</c:v>
                </c:pt>
                <c:pt idx="35">
                  <c:v>48.8</c:v>
                </c:pt>
                <c:pt idx="36">
                  <c:v>49.4</c:v>
                </c:pt>
                <c:pt idx="37">
                  <c:v>45.2</c:v>
                </c:pt>
                <c:pt idx="38">
                  <c:v>46.4</c:v>
                </c:pt>
                <c:pt idx="39">
                  <c:v>46.3</c:v>
                </c:pt>
                <c:pt idx="40">
                  <c:v>53.7</c:v>
                </c:pt>
                <c:pt idx="41">
                  <c:v>54.4</c:v>
                </c:pt>
                <c:pt idx="42">
                  <c:v>57.6</c:v>
                </c:pt>
                <c:pt idx="43">
                  <c:v>58</c:v>
                </c:pt>
                <c:pt idx="44">
                  <c:v>60</c:v>
                </c:pt>
                <c:pt idx="45">
                  <c:v>56.2</c:v>
                </c:pt>
                <c:pt idx="46">
                  <c:v>57.8</c:v>
                </c:pt>
                <c:pt idx="47">
                  <c:v>62.4</c:v>
                </c:pt>
                <c:pt idx="48">
                  <c:v>62.1</c:v>
                </c:pt>
                <c:pt idx="49">
                  <c:v>53.2</c:v>
                </c:pt>
                <c:pt idx="50">
                  <c:v>54</c:v>
                </c:pt>
                <c:pt idx="51">
                  <c:v>50.4</c:v>
                </c:pt>
                <c:pt idx="52">
                  <c:v>51.3</c:v>
                </c:pt>
                <c:pt idx="53">
                  <c:v>31.9</c:v>
                </c:pt>
                <c:pt idx="54">
                  <c:v>26.6</c:v>
                </c:pt>
                <c:pt idx="55">
                  <c:v>22.1</c:v>
                </c:pt>
                <c:pt idx="56">
                  <c:v>30</c:v>
                </c:pt>
                <c:pt idx="57">
                  <c:v>28.1</c:v>
                </c:pt>
                <c:pt idx="58">
                  <c:v>27.3</c:v>
                </c:pt>
                <c:pt idx="59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3E-43F7-83B3-38449FF3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419032"/>
        <c:axId val="508423344"/>
        <c:extLst/>
      </c:lineChart>
      <c:catAx>
        <c:axId val="50841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 rot="0"/>
          <a:lstStyle/>
          <a:p>
            <a:pPr>
              <a:defRPr sz="1200"/>
            </a:pPr>
            <a:endParaRPr lang="en-US"/>
          </a:p>
        </c:txPr>
        <c:crossAx val="508423344"/>
        <c:crosses val="autoZero"/>
        <c:auto val="0"/>
        <c:lblAlgn val="ctr"/>
        <c:lblOffset val="100"/>
        <c:tickLblSkip val="1"/>
        <c:tickMarkSkip val="4"/>
        <c:noMultiLvlLbl val="0"/>
      </c:catAx>
      <c:valAx>
        <c:axId val="508423344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0841903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2242951570852972"/>
          <c:y val="0.46821063326337187"/>
          <c:w val="0.14452722998391501"/>
          <c:h val="0.288968267761096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A52F7C-0979-4AEA-8BA8-27969B069999}">
  <sheetPr codeName="Chart1">
    <tabColor theme="7" tint="0.79998168889431442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0B6F29-5E72-4780-B277-70FADCF15B63}">
  <sheetPr codeName="Chart3">
    <tabColor theme="7" tint="0.79998168889431442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51EC16-2CCE-4391-B1E7-A37AB32365E3}">
  <sheetPr codeName="Chart4">
    <tabColor theme="7" tint="0.79998168889431442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EA6520-6841-4A55-9B09-491AC97DFC1F}">
  <sheetPr codeName="Chart6">
    <tabColor theme="9" tint="0.59999389629810485"/>
  </sheetPr>
  <sheetViews>
    <sheetView tabSelected="1" workbookViewId="0"/>
  </sheetViews>
  <pageMargins left="0.25" right="0.25" top="0.25" bottom="2" header="0.3" footer="0.3"/>
  <pageSetup orientation="landscape" r:id="rId1"/>
  <headerFooter>
    <oddHeader>&amp;L&amp;"Calibri"&amp;11&amp;K000000NONCONFIDENTIAL // EXTERNAL&amp;1#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61087B-26BC-BEFB-9B59-2A7EADEE01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0.00483</cdr:y>
    </cdr:from>
    <cdr:to>
      <cdr:x>0.9987</cdr:x>
      <cdr:y>0.17473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D385C6F-A3BF-DA67-5483-648F2246E83D}"/>
            </a:ext>
          </a:extLst>
        </cdr:cNvPr>
        <cdr:cNvSpPr txBox="1"/>
      </cdr:nvSpPr>
      <cdr:spPr>
        <a:xfrm xmlns:a="http://schemas.openxmlformats.org/drawingml/2006/main">
          <a:off x="0" y="25978"/>
          <a:ext cx="948170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Texas job growth</a:t>
          </a:r>
          <a:r>
            <a:rPr lang="en-US" sz="16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outperforms other large states, nation</a:t>
          </a:r>
          <a:endParaRPr lang="en-US" sz="16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0.09555</cdr:y>
    </cdr:from>
    <cdr:to>
      <cdr:x>0.09631</cdr:x>
      <cdr:y>0.26545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751D877-30BC-B828-11EF-24A18F3C94F8}"/>
            </a:ext>
          </a:extLst>
        </cdr:cNvPr>
        <cdr:cNvSpPr txBox="1"/>
      </cdr:nvSpPr>
      <cdr:spPr>
        <a:xfrm xmlns:a="http://schemas.openxmlformats.org/drawingml/2006/main">
          <a:off x="0" y="512965"/>
          <a:ext cx="913461" cy="912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Index, Jan.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2010=100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0.00091</cdr:x>
      <cdr:y>0.90098</cdr:y>
    </cdr:from>
    <cdr:to>
      <cdr:x>0.99232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7552AD8-061C-533E-780A-9747E45F6844}"/>
            </a:ext>
          </a:extLst>
        </cdr:cNvPr>
        <cdr:cNvSpPr txBox="1"/>
      </cdr:nvSpPr>
      <cdr:spPr>
        <a:xfrm xmlns:a="http://schemas.openxmlformats.org/drawingml/2006/main">
          <a:off x="8659" y="4849090"/>
          <a:ext cx="9412431" cy="532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are through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December 2024.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Bureau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of Labor Statistics. 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0.71221</cdr:x>
      <cdr:y>0.9643</cdr:y>
    </cdr:from>
    <cdr:to>
      <cdr:x>0.99193</cdr:x>
      <cdr:y>0.99805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B74B1D8-B9B8-F119-63C0-78C99FDC42BE}"/>
            </a:ext>
          </a:extLst>
        </cdr:cNvPr>
        <cdr:cNvSpPr txBox="1"/>
      </cdr:nvSpPr>
      <cdr:spPr>
        <a:xfrm xmlns:a="http://schemas.openxmlformats.org/drawingml/2006/main">
          <a:off x="6752936" y="5176982"/>
          <a:ext cx="2652254" cy="181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C025A3-2115-D32C-34EF-1A41DD9092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0.00483</cdr:y>
    </cdr:from>
    <cdr:to>
      <cdr:x>0.9987</cdr:x>
      <cdr:y>0.17473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D385C6F-A3BF-DA67-5483-648F2246E83D}"/>
            </a:ext>
          </a:extLst>
        </cdr:cNvPr>
        <cdr:cNvSpPr txBox="1"/>
      </cdr:nvSpPr>
      <cdr:spPr>
        <a:xfrm xmlns:a="http://schemas.openxmlformats.org/drawingml/2006/main">
          <a:off x="0" y="25978"/>
          <a:ext cx="948170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Texas household income keeps pace with the nation</a:t>
          </a:r>
        </a:p>
      </cdr:txBody>
    </cdr:sp>
  </cdr:relSizeAnchor>
  <cdr:relSizeAnchor xmlns:cdr="http://schemas.openxmlformats.org/drawingml/2006/chartDrawing">
    <cdr:from>
      <cdr:x>0.00274</cdr:x>
      <cdr:y>0.0977</cdr:y>
    </cdr:from>
    <cdr:to>
      <cdr:x>0.09631</cdr:x>
      <cdr:y>0.2676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751D877-30BC-B828-11EF-24A18F3C94F8}"/>
            </a:ext>
          </a:extLst>
        </cdr:cNvPr>
        <cdr:cNvSpPr txBox="1"/>
      </cdr:nvSpPr>
      <cdr:spPr>
        <a:xfrm xmlns:a="http://schemas.openxmlformats.org/drawingml/2006/main">
          <a:off x="25977" y="524516"/>
          <a:ext cx="887206" cy="91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Dollars</a:t>
          </a:r>
          <a:r>
            <a:rPr 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(2023$)</a:t>
          </a:r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0.00091</cdr:x>
      <cdr:y>0.90098</cdr:y>
    </cdr:from>
    <cdr:to>
      <cdr:x>0.99232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7552AD8-061C-533E-780A-9747E45F6844}"/>
            </a:ext>
          </a:extLst>
        </cdr:cNvPr>
        <cdr:cNvSpPr txBox="1"/>
      </cdr:nvSpPr>
      <cdr:spPr>
        <a:xfrm xmlns:a="http://schemas.openxmlformats.org/drawingml/2006/main">
          <a:off x="8659" y="4849090"/>
          <a:ext cx="9412431" cy="532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 Median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household income. Data are annual.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Current Population Survey Annual Social and Economic Supplement.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0.72028</cdr:x>
      <cdr:y>0.96625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B74B1D8-B9B8-F119-63C0-78C99FDC42BE}"/>
            </a:ext>
          </a:extLst>
        </cdr:cNvPr>
        <cdr:cNvSpPr txBox="1"/>
      </cdr:nvSpPr>
      <cdr:spPr>
        <a:xfrm xmlns:a="http://schemas.openxmlformats.org/drawingml/2006/main">
          <a:off x="6829451" y="5187447"/>
          <a:ext cx="2652254" cy="181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E757F-DE91-26D5-0E19-3D1440D5F5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0.00483</cdr:y>
    </cdr:from>
    <cdr:to>
      <cdr:x>0.9987</cdr:x>
      <cdr:y>0.17473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D385C6F-A3BF-DA67-5483-648F2246E83D}"/>
            </a:ext>
          </a:extLst>
        </cdr:cNvPr>
        <cdr:cNvSpPr txBox="1"/>
      </cdr:nvSpPr>
      <cdr:spPr>
        <a:xfrm xmlns:a="http://schemas.openxmlformats.org/drawingml/2006/main">
          <a:off x="0" y="25978"/>
          <a:ext cx="948170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r>
            <a:rPr lang="en-US" sz="16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Population lacking health insurance highest</a:t>
          </a:r>
          <a:r>
            <a:rPr lang="en-US" sz="16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in Texas</a:t>
          </a:r>
          <a:endParaRPr lang="en-US" sz="16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0.0934</cdr:y>
    </cdr:from>
    <cdr:to>
      <cdr:x>0.09631</cdr:x>
      <cdr:y>0.2633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751D877-30BC-B828-11EF-24A18F3C94F8}"/>
            </a:ext>
          </a:extLst>
        </cdr:cNvPr>
        <cdr:cNvSpPr txBox="1"/>
      </cdr:nvSpPr>
      <cdr:spPr>
        <a:xfrm xmlns:a="http://schemas.openxmlformats.org/drawingml/2006/main">
          <a:off x="0" y="501420"/>
          <a:ext cx="913461" cy="912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endParaRPr lang="en-US" sz="16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0.00091</cdr:x>
      <cdr:y>0.85799</cdr:y>
    </cdr:from>
    <cdr:to>
      <cdr:x>0.99232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7552AD8-061C-533E-780A-9747E45F6844}"/>
            </a:ext>
          </a:extLst>
        </cdr:cNvPr>
        <cdr:cNvSpPr txBox="1"/>
      </cdr:nvSpPr>
      <cdr:spPr>
        <a:xfrm xmlns:a="http://schemas.openxmlformats.org/drawingml/2006/main">
          <a:off x="8629" y="4603750"/>
          <a:ext cx="9401211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NOTES: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Data from 2010 to 2016 represent ages 18–64, while data from 2017 to 2023 represent ages 19–64. Data from 2020 were unavailable; an average of 2019 and 2021 data are shown. 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American Community Survey one-year estimates.</a:t>
          </a:r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0.70625</cdr:x>
      <cdr:y>0.95819</cdr:y>
    </cdr:from>
    <cdr:to>
      <cdr:x>0.98594</cdr:x>
      <cdr:y>0.99195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B74B1D8-B9B8-F119-63C0-78C99FDC42BE}"/>
            </a:ext>
          </a:extLst>
        </cdr:cNvPr>
        <cdr:cNvSpPr txBox="1"/>
      </cdr:nvSpPr>
      <cdr:spPr>
        <a:xfrm xmlns:a="http://schemas.openxmlformats.org/drawingml/2006/main">
          <a:off x="6697134" y="5141383"/>
          <a:ext cx="2652254" cy="181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67A8B-04F4-07C5-0CF8-57F25D3B10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0.08997</cdr:y>
    </cdr:from>
    <cdr:to>
      <cdr:x>0.16293</cdr:x>
      <cdr:y>0.1342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62746"/>
          <a:ext cx="1471209" cy="227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  <a:r>
            <a:rPr lang="en-US" sz="14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0.8896</cdr:y>
    </cdr:from>
    <cdr:to>
      <cdr:x>0.99664</cdr:x>
      <cdr:y>0.99488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988719"/>
          <a:ext cx="9457397" cy="590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NOTES: Data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are quarterly.The last data point is fourth quarter 2023.</a:t>
          </a:r>
        </a:p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SOURCE: National Association of Home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Builders/Wells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Fargo, Housing Opportunity Index.</a:t>
          </a:r>
          <a:endParaRPr lang="en-US" sz="11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0.70865</cdr:x>
      <cdr:y>0.12384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6405647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</a:p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Housing affordability declines postpandemic</a:t>
          </a:r>
          <a:r>
            <a:rPr lang="en-US" sz="1400" b="1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across Texas </a:t>
          </a:r>
          <a:endParaRPr lang="en-US" sz="1400">
            <a:solidFill>
              <a:srgbClr val="2B528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0.50774</cdr:x>
      <cdr:y>0.11333</cdr:y>
    </cdr:from>
    <cdr:to>
      <cdr:x>0.51336</cdr:x>
      <cdr:y>0.12222</cdr:y>
    </cdr:to>
    <cdr:sp macro="" textlink="">
      <cdr:nvSpPr>
        <cdr:cNvPr id="5" name="TextBox 4"/>
        <cdr:cNvSpPr txBox="1"/>
      </cdr:nvSpPr>
      <cdr:spPr>
        <a:xfrm xmlns:a="http://schemas.openxmlformats.org/drawingml/2006/main" flipH="1" flipV="1">
          <a:off x="4584700" y="582920"/>
          <a:ext cx="50787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0.61533</cdr:x>
      <cdr:y>0.20247</cdr:y>
    </cdr:from>
    <cdr:to>
      <cdr:x>0.62307</cdr:x>
      <cdr:y>0.22222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262BA74-EEBF-DE6D-82C7-217A1A5D2B94}"/>
            </a:ext>
          </a:extLst>
        </cdr:cNvPr>
        <cdr:cNvSpPr txBox="1"/>
      </cdr:nvSpPr>
      <cdr:spPr>
        <a:xfrm xmlns:a="http://schemas.openxmlformats.org/drawingml/2006/main" flipH="1">
          <a:off x="5556244" y="1041400"/>
          <a:ext cx="69855" cy="10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0.71034</cdr:x>
      <cdr:y>0.96769</cdr:y>
    </cdr:from>
    <cdr:to>
      <cdr:x>0.98984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0AFDEC93-7313-4021-80BC-F1227B3F3F68}"/>
            </a:ext>
          </a:extLst>
        </cdr:cNvPr>
        <cdr:cNvSpPr txBox="1"/>
      </cdr:nvSpPr>
      <cdr:spPr>
        <a:xfrm xmlns:a="http://schemas.openxmlformats.org/drawingml/2006/main">
          <a:off x="6733540" y="5191154"/>
          <a:ext cx="2649459" cy="173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sabelDhillon\Board%20show%20on%20Housing\master%20board%20show%20chart%20file.xlsx" TargetMode="External"/><Relationship Id="rId1" Type="http://schemas.openxmlformats.org/officeDocument/2006/relationships/externalLinkPath" Target="file:///M:\IsabelDhillon\Board%20show%20on%20Housing\master%20board%20show%20chart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.sales_chart1"/>
      <sheetName val="C.inventories_chart 6"/>
      <sheetName val="d.sales and inventory"/>
      <sheetName val="C.FHFA_ch5"/>
      <sheetName val="D.FHFA"/>
      <sheetName val="C.housaff_ch12"/>
      <sheetName val="D.HousingAff"/>
      <sheetName val="C.Existing sales by pp  (2)"/>
      <sheetName val="C.Existing sales by pp "/>
      <sheetName val="C.Sales by price point_chart2"/>
      <sheetName val="d.sales by price point"/>
      <sheetName val="C.Price to rent TX_chart 11"/>
      <sheetName val="C.price to rent ratio"/>
      <sheetName val="d.price to rent TX"/>
      <sheetName val="d.price to rent ratio"/>
      <sheetName val="C.Permits Contract MF"/>
      <sheetName val="C.Permits Contract_chart5"/>
      <sheetName val="d.permits contract values"/>
      <sheetName val="C.repeat sales and med prices"/>
      <sheetName val="d. repeat sales and med prices"/>
      <sheetName val="C.occupancy_chart 14"/>
      <sheetName val="C.Effective rent"/>
      <sheetName val="d.occupancy and effective rents"/>
      <sheetName val="C.inventories"/>
      <sheetName val="C.home sales"/>
      <sheetName val="C.medhomeprice"/>
      <sheetName val="d.home sales &amp; inventories"/>
      <sheetName val="C.new and existing home sales"/>
      <sheetName val="C.share of new homes chart 4"/>
      <sheetName val="C.New and existing index-chart4"/>
      <sheetName val="Map. Change_home sales_chart3"/>
      <sheetName val="new and existing home sales"/>
      <sheetName val="C.Vacant lots by price_ch7"/>
      <sheetName val="d. Vacant lots by price"/>
      <sheetName val="C.SF permits_Chart5"/>
      <sheetName val="d.SF permits"/>
      <sheetName val="C.SF and MF PPI-chart8"/>
      <sheetName val="d. SF and MF PPI"/>
      <sheetName val="Series TX"/>
      <sheetName val="C.absorption_chart15"/>
      <sheetName val="d.absorption"/>
      <sheetName val="Prices_Inventory"/>
      <sheetName val="C.survey chart 17"/>
      <sheetName val="C.survey chart 6"/>
      <sheetName val="Sheet1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 refreshError="1"/>
      <sheetData sheetId="44"/>
    </sheetDataSet>
  </externalBook>
</externalLink>
</file>

<file path=xl/theme/theme1.xml><?xml version="1.0" encoding="utf-8"?>
<a:theme xmlns:a="http://schemas.openxmlformats.org/drawingml/2006/main" name="11K_MS_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RBD">
    <a:dk1>
      <a:srgbClr val="2D3133"/>
    </a:dk1>
    <a:lt1>
      <a:sysClr val="window" lastClr="FFFFFF"/>
    </a:lt1>
    <a:dk2>
      <a:srgbClr val="092237"/>
    </a:dk2>
    <a:lt2>
      <a:srgbClr val="D3DADE"/>
    </a:lt2>
    <a:accent1>
      <a:srgbClr val="166DB7"/>
    </a:accent1>
    <a:accent2>
      <a:srgbClr val="859097"/>
    </a:accent2>
    <a:accent3>
      <a:srgbClr val="62ABCA"/>
    </a:accent3>
    <a:accent4>
      <a:srgbClr val="62BB47"/>
    </a:accent4>
    <a:accent5>
      <a:srgbClr val="0A9E9E"/>
    </a:accent5>
    <a:accent6>
      <a:srgbClr val="F47821"/>
    </a:accent6>
    <a:hlink>
      <a:srgbClr val="C3372A"/>
    </a:hlink>
    <a:folHlink>
      <a:srgbClr val="3E141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B91F6-3E63-436B-807E-03DA92F3B06E}">
  <sheetPr codeName="Sheet2"/>
  <dimension ref="A1:X185"/>
  <sheetViews>
    <sheetView topLeftCell="A175" workbookViewId="0">
      <selection activeCell="D185" sqref="D185"/>
    </sheetView>
  </sheetViews>
  <sheetFormatPr defaultRowHeight="14.25" x14ac:dyDescent="0.2"/>
  <sheetData>
    <row r="1" spans="1:24" x14ac:dyDescent="0.2">
      <c r="C1" t="s">
        <v>0</v>
      </c>
      <c r="F1" t="s">
        <v>1</v>
      </c>
      <c r="K1" t="s">
        <v>2</v>
      </c>
      <c r="R1" t="s">
        <v>0</v>
      </c>
      <c r="W1" t="s">
        <v>2</v>
      </c>
    </row>
    <row r="2" spans="1:24" x14ac:dyDescent="0.2">
      <c r="C2" t="s">
        <v>3</v>
      </c>
      <c r="D2" t="s">
        <v>4</v>
      </c>
      <c r="F2" t="s">
        <v>3</v>
      </c>
      <c r="G2" t="s">
        <v>4</v>
      </c>
      <c r="K2" t="s">
        <v>3</v>
      </c>
      <c r="L2" t="s">
        <v>4</v>
      </c>
      <c r="R2" t="s">
        <v>5</v>
      </c>
      <c r="S2" t="s">
        <v>6</v>
      </c>
      <c r="W2" t="s">
        <v>7</v>
      </c>
      <c r="X2" t="s">
        <v>8</v>
      </c>
    </row>
    <row r="3" spans="1:24" x14ac:dyDescent="0.2">
      <c r="B3" s="7" t="s">
        <v>9</v>
      </c>
      <c r="C3" t="s">
        <v>10</v>
      </c>
      <c r="D3" t="s">
        <v>11</v>
      </c>
      <c r="F3" t="s">
        <v>12</v>
      </c>
      <c r="G3" s="6" t="s">
        <v>13</v>
      </c>
      <c r="J3" s="7" t="s">
        <v>14</v>
      </c>
      <c r="K3" t="s">
        <v>15</v>
      </c>
      <c r="L3" t="s">
        <v>16</v>
      </c>
      <c r="Q3" s="7" t="s">
        <v>9</v>
      </c>
      <c r="R3" t="s">
        <v>17</v>
      </c>
      <c r="S3" t="s">
        <v>18</v>
      </c>
      <c r="V3" s="7" t="s">
        <v>14</v>
      </c>
      <c r="W3" t="s">
        <v>19</v>
      </c>
      <c r="X3" t="s">
        <v>20</v>
      </c>
    </row>
    <row r="4" spans="1:24" x14ac:dyDescent="0.2">
      <c r="B4" t="s">
        <v>21</v>
      </c>
      <c r="C4" t="s">
        <v>22</v>
      </c>
      <c r="D4" t="s">
        <v>23</v>
      </c>
      <c r="F4" t="s">
        <v>24</v>
      </c>
      <c r="G4" t="s">
        <v>25</v>
      </c>
      <c r="J4" t="s">
        <v>21</v>
      </c>
      <c r="K4" t="s">
        <v>26</v>
      </c>
      <c r="L4" t="s">
        <v>27</v>
      </c>
      <c r="Q4" t="s">
        <v>21</v>
      </c>
      <c r="R4" t="s">
        <v>28</v>
      </c>
      <c r="S4" t="s">
        <v>29</v>
      </c>
      <c r="V4" t="s">
        <v>21</v>
      </c>
      <c r="W4" t="s">
        <v>30</v>
      </c>
      <c r="X4" t="s">
        <v>31</v>
      </c>
    </row>
    <row r="5" spans="1:24" x14ac:dyDescent="0.2">
      <c r="B5" t="s">
        <v>32</v>
      </c>
      <c r="C5" t="s">
        <v>33</v>
      </c>
      <c r="D5" t="s">
        <v>34</v>
      </c>
      <c r="F5" t="s">
        <v>33</v>
      </c>
      <c r="J5" t="s">
        <v>32</v>
      </c>
      <c r="K5" t="s">
        <v>35</v>
      </c>
      <c r="L5" t="s">
        <v>35</v>
      </c>
      <c r="Q5" t="s">
        <v>32</v>
      </c>
      <c r="R5" t="s">
        <v>36</v>
      </c>
      <c r="S5" t="s">
        <v>37</v>
      </c>
      <c r="V5" t="s">
        <v>32</v>
      </c>
      <c r="W5" t="s">
        <v>35</v>
      </c>
      <c r="X5" t="s">
        <v>35</v>
      </c>
    </row>
    <row r="6" spans="1:24" x14ac:dyDescent="0.2">
      <c r="A6" t="str">
        <f>IF(RIGHT(B6,1)="7", LEFT(B6,4), " ")</f>
        <v xml:space="preserve"> </v>
      </c>
      <c r="B6" t="s">
        <v>38</v>
      </c>
      <c r="C6" s="8">
        <v>100</v>
      </c>
      <c r="D6" s="8">
        <v>100</v>
      </c>
      <c r="F6" s="9">
        <v>9.8000000000000007</v>
      </c>
      <c r="G6" s="9">
        <v>8.3000000000000007</v>
      </c>
      <c r="J6" t="s">
        <v>39</v>
      </c>
      <c r="K6" s="8">
        <v>100</v>
      </c>
      <c r="L6" s="8">
        <v>100</v>
      </c>
      <c r="Q6" t="s">
        <v>38</v>
      </c>
      <c r="R6" s="8">
        <v>100</v>
      </c>
      <c r="S6" s="8">
        <v>100</v>
      </c>
      <c r="V6" t="s">
        <v>39</v>
      </c>
      <c r="W6" s="8">
        <v>100</v>
      </c>
      <c r="X6" s="8">
        <v>100</v>
      </c>
    </row>
    <row r="7" spans="1:24" x14ac:dyDescent="0.2">
      <c r="A7" t="str">
        <f t="shared" ref="A7:A70" si="0">IF(RIGHT(B7,1)="7", LEFT(B7,4), " ")</f>
        <v xml:space="preserve"> </v>
      </c>
      <c r="B7" t="s">
        <v>40</v>
      </c>
      <c r="C7" s="8">
        <v>99.928348549635956</v>
      </c>
      <c r="D7" s="8">
        <v>100.02919622784736</v>
      </c>
      <c r="F7" s="9">
        <v>9.8000000000000007</v>
      </c>
      <c r="G7" s="9">
        <v>8.3000000000000007</v>
      </c>
      <c r="J7" t="s">
        <v>41</v>
      </c>
      <c r="K7" s="8">
        <v>100.79546703385502</v>
      </c>
      <c r="L7" s="8">
        <v>101.59895668697168</v>
      </c>
      <c r="Q7" t="s">
        <v>40</v>
      </c>
      <c r="R7" s="8">
        <v>100.03652602184492</v>
      </c>
      <c r="S7" s="8">
        <v>99.833281746813356</v>
      </c>
      <c r="V7" t="s">
        <v>41</v>
      </c>
      <c r="W7" s="8">
        <v>100.51528467384152</v>
      </c>
      <c r="X7" s="8">
        <v>100.84878033095255</v>
      </c>
    </row>
    <row r="8" spans="1:24" x14ac:dyDescent="0.2">
      <c r="A8" t="str">
        <f t="shared" si="0"/>
        <v xml:space="preserve"> </v>
      </c>
      <c r="B8" t="s">
        <v>42</v>
      </c>
      <c r="C8" s="8">
        <v>100.05393119919874</v>
      </c>
      <c r="D8" s="8">
        <v>100.35522077214291</v>
      </c>
      <c r="F8" s="9">
        <v>9.9</v>
      </c>
      <c r="G8" s="9">
        <v>8.3000000000000007</v>
      </c>
      <c r="J8" t="s">
        <v>43</v>
      </c>
      <c r="K8" s="8">
        <v>101.6035400060767</v>
      </c>
      <c r="L8" s="8">
        <v>103.33660738731322</v>
      </c>
      <c r="Q8" t="s">
        <v>42</v>
      </c>
      <c r="R8" s="8">
        <v>100.26628648183716</v>
      </c>
      <c r="S8" s="8">
        <v>99.857902585891551</v>
      </c>
      <c r="V8" t="s">
        <v>43</v>
      </c>
      <c r="W8" s="8">
        <v>100.89900203897371</v>
      </c>
      <c r="X8" s="8">
        <v>101.67472812507117</v>
      </c>
    </row>
    <row r="9" spans="1:24" x14ac:dyDescent="0.2">
      <c r="A9" t="str">
        <f t="shared" si="0"/>
        <v xml:space="preserve"> </v>
      </c>
      <c r="B9" t="s">
        <v>44</v>
      </c>
      <c r="C9" s="8">
        <v>100.24654262490851</v>
      </c>
      <c r="D9" s="8">
        <v>100.55959436707444</v>
      </c>
      <c r="F9" s="9">
        <v>9.9</v>
      </c>
      <c r="G9" s="9">
        <v>8.1999999999999993</v>
      </c>
      <c r="J9" t="s">
        <v>45</v>
      </c>
      <c r="K9" s="8">
        <v>102.37508807995397</v>
      </c>
      <c r="L9" s="8">
        <v>104.90354984017247</v>
      </c>
      <c r="Q9" t="s">
        <v>44</v>
      </c>
      <c r="R9" s="8">
        <v>100.68574660366909</v>
      </c>
      <c r="S9" s="8">
        <v>100.52266524100284</v>
      </c>
      <c r="V9" t="s">
        <v>45</v>
      </c>
      <c r="W9" s="8">
        <v>101.16769337002623</v>
      </c>
      <c r="X9" s="8">
        <v>102.5032938500062</v>
      </c>
    </row>
    <row r="10" spans="1:24" x14ac:dyDescent="0.2">
      <c r="A10" t="str">
        <f t="shared" si="0"/>
        <v xml:space="preserve"> </v>
      </c>
      <c r="B10" t="s">
        <v>46</v>
      </c>
      <c r="C10" s="8">
        <v>100.65487884741322</v>
      </c>
      <c r="D10" s="8">
        <v>101.15519741516064</v>
      </c>
      <c r="F10" s="9">
        <v>9.6</v>
      </c>
      <c r="G10" s="9">
        <v>8.1999999999999993</v>
      </c>
      <c r="J10" t="s">
        <v>47</v>
      </c>
      <c r="K10" s="8">
        <v>103.1935043862201</v>
      </c>
      <c r="L10" s="8">
        <v>106.81880208924075</v>
      </c>
      <c r="Q10" t="s">
        <v>46</v>
      </c>
      <c r="R10" s="8">
        <v>101.09460239657832</v>
      </c>
      <c r="S10" s="8">
        <v>100.79701173358843</v>
      </c>
      <c r="V10" t="s">
        <v>47</v>
      </c>
      <c r="W10" s="8">
        <v>101.30657512831473</v>
      </c>
      <c r="X10" s="8">
        <v>103.39542143461</v>
      </c>
    </row>
    <row r="11" spans="1:24" x14ac:dyDescent="0.2">
      <c r="A11" t="str">
        <f t="shared" si="0"/>
        <v xml:space="preserve"> </v>
      </c>
      <c r="B11" t="s">
        <v>48</v>
      </c>
      <c r="C11" s="8">
        <v>100.54393466620439</v>
      </c>
      <c r="D11" s="8">
        <v>101.14838496199626</v>
      </c>
      <c r="F11" s="9">
        <v>9.4</v>
      </c>
      <c r="G11" s="9">
        <v>8.1</v>
      </c>
      <c r="J11" t="s">
        <v>49</v>
      </c>
      <c r="K11" s="8">
        <v>104.02000142220844</v>
      </c>
      <c r="L11" s="8">
        <v>108.82118328903726</v>
      </c>
      <c r="Q11" t="s">
        <v>48</v>
      </c>
      <c r="R11" s="8">
        <v>100.92493313381485</v>
      </c>
      <c r="S11" s="8">
        <v>100.67531444328766</v>
      </c>
      <c r="V11" t="s">
        <v>49</v>
      </c>
      <c r="W11" s="8">
        <v>101.32662672018434</v>
      </c>
      <c r="X11" s="8">
        <v>104.24642312139348</v>
      </c>
    </row>
    <row r="12" spans="1:24" x14ac:dyDescent="0.2">
      <c r="A12" t="str">
        <f t="shared" si="0"/>
        <v>2010</v>
      </c>
      <c r="B12" t="s">
        <v>50</v>
      </c>
      <c r="C12" s="8">
        <v>100.48152856427444</v>
      </c>
      <c r="D12" s="8">
        <v>101.01408231389838</v>
      </c>
      <c r="F12" s="9">
        <v>9.4</v>
      </c>
      <c r="G12" s="9">
        <v>8.1</v>
      </c>
      <c r="J12" t="s">
        <v>51</v>
      </c>
      <c r="K12" s="8">
        <v>104.84035710360789</v>
      </c>
      <c r="L12" s="8">
        <v>110.58623684265885</v>
      </c>
      <c r="Q12" t="s">
        <v>50</v>
      </c>
      <c r="R12" s="8">
        <v>100.81888984458767</v>
      </c>
      <c r="S12" s="8">
        <v>100.50367202228539</v>
      </c>
      <c r="V12" t="s">
        <v>51</v>
      </c>
      <c r="W12" s="8">
        <v>101.21873987755437</v>
      </c>
      <c r="X12" s="8">
        <v>104.90262074435518</v>
      </c>
    </row>
    <row r="13" spans="1:24" x14ac:dyDescent="0.2">
      <c r="A13" t="str">
        <f t="shared" si="0"/>
        <v xml:space="preserve"> </v>
      </c>
      <c r="B13" t="s">
        <v>52</v>
      </c>
      <c r="C13" s="8">
        <v>100.48383990138294</v>
      </c>
      <c r="D13" s="8">
        <v>101.1522777923759</v>
      </c>
      <c r="F13" s="9">
        <v>9.5</v>
      </c>
      <c r="G13" s="9">
        <v>8.1</v>
      </c>
      <c r="J13" t="s">
        <v>53</v>
      </c>
      <c r="K13" s="8">
        <v>105.56956215374073</v>
      </c>
      <c r="L13" s="8">
        <v>112.07962697890733</v>
      </c>
      <c r="Q13" t="s">
        <v>52</v>
      </c>
      <c r="R13" s="8">
        <v>100.5160773409056</v>
      </c>
      <c r="S13" s="8">
        <v>100.47131320521116</v>
      </c>
      <c r="V13" t="s">
        <v>53</v>
      </c>
      <c r="W13" s="8">
        <v>100.9994507204037</v>
      </c>
      <c r="X13" s="8">
        <v>105.40798321523171</v>
      </c>
    </row>
    <row r="14" spans="1:24" x14ac:dyDescent="0.2">
      <c r="A14" t="str">
        <f t="shared" si="0"/>
        <v xml:space="preserve"> </v>
      </c>
      <c r="B14" t="s">
        <v>54</v>
      </c>
      <c r="C14" s="8">
        <v>100.41989290804732</v>
      </c>
      <c r="D14" s="8">
        <v>101.17758118984361</v>
      </c>
      <c r="F14" s="9">
        <v>9.5</v>
      </c>
      <c r="G14" s="9">
        <v>8.1</v>
      </c>
      <c r="J14" t="s">
        <v>55</v>
      </c>
      <c r="K14" s="8">
        <v>106.19048542559588</v>
      </c>
      <c r="L14" s="8">
        <v>113.40100151743744</v>
      </c>
      <c r="Q14" t="s">
        <v>54</v>
      </c>
      <c r="R14" s="8">
        <v>100.5797033144419</v>
      </c>
      <c r="S14" s="8">
        <v>100.42629224232533</v>
      </c>
      <c r="V14" t="s">
        <v>55</v>
      </c>
      <c r="W14" s="8">
        <v>100.74300168515849</v>
      </c>
      <c r="X14" s="8">
        <v>105.67507646796383</v>
      </c>
    </row>
    <row r="15" spans="1:24" x14ac:dyDescent="0.2">
      <c r="A15" t="str">
        <f t="shared" si="0"/>
        <v xml:space="preserve"> </v>
      </c>
      <c r="B15" t="s">
        <v>56</v>
      </c>
      <c r="C15" s="8">
        <v>100.63561770484226</v>
      </c>
      <c r="D15" s="8">
        <v>101.67683668603351</v>
      </c>
      <c r="F15" s="9">
        <v>9.4</v>
      </c>
      <c r="G15" s="9">
        <v>8.1999999999999993</v>
      </c>
      <c r="J15" t="s">
        <v>57</v>
      </c>
      <c r="K15" s="8">
        <v>106.73868212995106</v>
      </c>
      <c r="L15" s="8">
        <v>114.83603629315182</v>
      </c>
      <c r="Q15" t="s">
        <v>56</v>
      </c>
      <c r="R15" s="8">
        <v>100.99091562488954</v>
      </c>
      <c r="S15" s="8">
        <v>100.82092912012155</v>
      </c>
      <c r="V15" t="s">
        <v>57</v>
      </c>
      <c r="W15" s="8">
        <v>100.32564506847336</v>
      </c>
      <c r="X15" s="8">
        <v>105.67547036338863</v>
      </c>
    </row>
    <row r="16" spans="1:24" x14ac:dyDescent="0.2">
      <c r="A16" t="str">
        <f t="shared" si="0"/>
        <v xml:space="preserve"> </v>
      </c>
      <c r="B16" t="s">
        <v>58</v>
      </c>
      <c r="C16" s="8">
        <v>100.73885742902269</v>
      </c>
      <c r="D16" s="8">
        <v>101.71479178223508</v>
      </c>
      <c r="F16" s="9">
        <v>9.8000000000000007</v>
      </c>
      <c r="G16" s="9">
        <v>8.1999999999999993</v>
      </c>
      <c r="J16" t="s">
        <v>59</v>
      </c>
      <c r="K16" s="8">
        <v>107.17568799332855</v>
      </c>
      <c r="L16" s="8">
        <v>115.83745072725715</v>
      </c>
      <c r="Q16" t="s">
        <v>58</v>
      </c>
      <c r="R16" s="8">
        <v>101.09224587903994</v>
      </c>
      <c r="S16" s="8">
        <v>100.81811530994118</v>
      </c>
      <c r="V16" t="s">
        <v>59</v>
      </c>
      <c r="W16" s="8">
        <v>103.63513711062025</v>
      </c>
      <c r="X16" s="8">
        <v>105.90148595039328</v>
      </c>
    </row>
    <row r="17" spans="1:24" x14ac:dyDescent="0.2">
      <c r="A17" t="str">
        <f t="shared" si="0"/>
        <v xml:space="preserve"> </v>
      </c>
      <c r="B17" t="s">
        <v>60</v>
      </c>
      <c r="C17" s="8">
        <v>100.80203397665551</v>
      </c>
      <c r="D17" s="8">
        <v>101.90846009362258</v>
      </c>
      <c r="F17" s="9">
        <v>9.3000000000000007</v>
      </c>
      <c r="G17" s="9">
        <v>8.1999999999999993</v>
      </c>
      <c r="J17" t="s">
        <v>61</v>
      </c>
      <c r="K17" s="8">
        <v>107.34441362992844</v>
      </c>
      <c r="L17" s="8">
        <v>117.14789502548084</v>
      </c>
      <c r="Q17" t="s">
        <v>60</v>
      </c>
      <c r="R17" s="8">
        <v>101.1264153833465</v>
      </c>
      <c r="S17" s="8">
        <v>100.89901235262668</v>
      </c>
      <c r="V17" t="s">
        <v>61</v>
      </c>
      <c r="W17" s="8">
        <v>102.31093307634308</v>
      </c>
      <c r="X17" s="8">
        <v>104.8848793728756</v>
      </c>
    </row>
    <row r="18" spans="1:24" x14ac:dyDescent="0.2">
      <c r="A18" t="str">
        <f t="shared" si="0"/>
        <v xml:space="preserve"> </v>
      </c>
      <c r="B18" t="s">
        <v>62</v>
      </c>
      <c r="C18" s="8">
        <v>100.804345313764</v>
      </c>
      <c r="D18" s="8">
        <v>102.09044991387113</v>
      </c>
      <c r="F18" s="9">
        <v>9.1</v>
      </c>
      <c r="G18" s="9">
        <v>8.1999999999999993</v>
      </c>
      <c r="J18" t="s">
        <v>63</v>
      </c>
      <c r="K18" s="8">
        <v>107.96404398502801</v>
      </c>
      <c r="L18" s="8">
        <v>119.29962316223697</v>
      </c>
      <c r="Q18" t="s">
        <v>62</v>
      </c>
      <c r="R18" s="8">
        <v>101.83219238609182</v>
      </c>
      <c r="S18" s="8">
        <v>101.07206167871917</v>
      </c>
      <c r="V18" t="s">
        <v>63</v>
      </c>
      <c r="W18" s="8">
        <v>101.56593654129938</v>
      </c>
      <c r="X18" s="8">
        <v>104.88447475920796</v>
      </c>
    </row>
    <row r="19" spans="1:24" x14ac:dyDescent="0.2">
      <c r="A19" t="str">
        <f t="shared" si="0"/>
        <v xml:space="preserve"> </v>
      </c>
      <c r="B19" t="s">
        <v>64</v>
      </c>
      <c r="C19" s="8">
        <v>100.96999113987441</v>
      </c>
      <c r="D19" s="8">
        <v>102.12159255690831</v>
      </c>
      <c r="F19" s="9">
        <v>9</v>
      </c>
      <c r="G19" s="9">
        <v>8.1999999999999993</v>
      </c>
      <c r="J19" t="s">
        <v>65</v>
      </c>
      <c r="K19" s="8">
        <v>108.86553019283853</v>
      </c>
      <c r="L19" s="8">
        <v>121.73367952495803</v>
      </c>
      <c r="Q19" t="s">
        <v>64</v>
      </c>
      <c r="R19" s="8">
        <v>101.86282711409081</v>
      </c>
      <c r="S19" s="8">
        <v>101.11637918905988</v>
      </c>
      <c r="V19" t="s">
        <v>65</v>
      </c>
      <c r="W19" s="8">
        <v>101.73923590342164</v>
      </c>
      <c r="X19" s="8">
        <v>105.03527775656458</v>
      </c>
    </row>
    <row r="20" spans="1:24" x14ac:dyDescent="0.2">
      <c r="A20" t="str">
        <f t="shared" si="0"/>
        <v xml:space="preserve"> </v>
      </c>
      <c r="B20" t="s">
        <v>66</v>
      </c>
      <c r="C20" s="8">
        <v>101.14257097731037</v>
      </c>
      <c r="D20" s="8">
        <v>102.52839333158157</v>
      </c>
      <c r="F20" s="9">
        <v>9</v>
      </c>
      <c r="G20" s="9">
        <v>8.1</v>
      </c>
      <c r="J20" t="s">
        <v>67</v>
      </c>
      <c r="K20" s="8">
        <v>109.93380266211561</v>
      </c>
      <c r="L20" s="8">
        <v>123.9638645225436</v>
      </c>
      <c r="Q20" t="s">
        <v>66</v>
      </c>
      <c r="R20" s="8">
        <v>101.94412696916497</v>
      </c>
      <c r="S20" s="8">
        <v>101.11848954669517</v>
      </c>
      <c r="V20" t="s">
        <v>67</v>
      </c>
      <c r="W20" s="8">
        <v>102.40872711257695</v>
      </c>
      <c r="X20" s="8">
        <v>105.65846319154437</v>
      </c>
    </row>
    <row r="21" spans="1:24" x14ac:dyDescent="0.2">
      <c r="A21" t="str">
        <f t="shared" si="0"/>
        <v xml:space="preserve"> </v>
      </c>
      <c r="B21" t="s">
        <v>68</v>
      </c>
      <c r="C21" s="8">
        <v>101.3937362764359</v>
      </c>
      <c r="D21" s="8">
        <v>102.88264089612954</v>
      </c>
      <c r="F21" s="9">
        <v>9.1</v>
      </c>
      <c r="G21" s="9">
        <v>8.1</v>
      </c>
      <c r="K21" s="8"/>
      <c r="L21" s="8"/>
      <c r="Q21" t="s">
        <v>68</v>
      </c>
      <c r="R21" s="8">
        <v>102.34002191561311</v>
      </c>
      <c r="S21" s="8">
        <v>101.30842173386982</v>
      </c>
      <c r="W21" s="8"/>
      <c r="X21" s="8"/>
    </row>
    <row r="22" spans="1:24" x14ac:dyDescent="0.2">
      <c r="A22" t="str">
        <f t="shared" si="0"/>
        <v xml:space="preserve"> </v>
      </c>
      <c r="B22" t="s">
        <v>69</v>
      </c>
      <c r="C22" s="8">
        <v>101.47078084671983</v>
      </c>
      <c r="D22" s="8">
        <v>102.98580090119025</v>
      </c>
      <c r="F22" s="9">
        <v>9</v>
      </c>
      <c r="G22" s="9">
        <v>8.1999999999999993</v>
      </c>
      <c r="K22" s="8"/>
      <c r="L22" s="8"/>
      <c r="Q22" t="s">
        <v>69</v>
      </c>
      <c r="R22" s="8">
        <v>102.18331349931071</v>
      </c>
      <c r="S22" s="8">
        <v>101.31053209150511</v>
      </c>
      <c r="W22" s="8"/>
      <c r="X22" s="8"/>
    </row>
    <row r="23" spans="1:24" x14ac:dyDescent="0.2">
      <c r="A23" t="str">
        <f t="shared" si="0"/>
        <v xml:space="preserve"> </v>
      </c>
      <c r="B23" t="s">
        <v>70</v>
      </c>
      <c r="C23" s="8">
        <v>101.64952424977849</v>
      </c>
      <c r="D23" s="8">
        <v>103.19601374169125</v>
      </c>
      <c r="F23" s="9">
        <v>9.1</v>
      </c>
      <c r="G23" s="9">
        <v>8.3000000000000007</v>
      </c>
      <c r="K23" s="8"/>
      <c r="L23" s="8"/>
      <c r="Q23" t="s">
        <v>70</v>
      </c>
      <c r="R23" s="8">
        <v>102.20452215715616</v>
      </c>
      <c r="S23" s="8">
        <v>101.2859112524269</v>
      </c>
      <c r="W23" s="8"/>
      <c r="X23" s="8"/>
    </row>
    <row r="24" spans="1:24" x14ac:dyDescent="0.2">
      <c r="A24" t="str">
        <f t="shared" si="0"/>
        <v>2011</v>
      </c>
      <c r="B24" t="s">
        <v>71</v>
      </c>
      <c r="C24" s="8">
        <v>101.69266920913749</v>
      </c>
      <c r="D24" s="8">
        <v>103.51911866320205</v>
      </c>
      <c r="F24" s="9">
        <v>9</v>
      </c>
      <c r="G24" s="9">
        <v>8.3000000000000007</v>
      </c>
      <c r="K24" s="8"/>
      <c r="L24" s="17"/>
      <c r="Q24" t="s">
        <v>71</v>
      </c>
      <c r="R24" s="8">
        <v>102.56506934052855</v>
      </c>
      <c r="S24" s="8">
        <v>101.57080953318889</v>
      </c>
      <c r="W24" s="8"/>
      <c r="X24" s="8"/>
    </row>
    <row r="25" spans="1:24" x14ac:dyDescent="0.2">
      <c r="A25" t="str">
        <f t="shared" si="0"/>
        <v xml:space="preserve"> </v>
      </c>
      <c r="B25" t="s">
        <v>72</v>
      </c>
      <c r="C25" s="8">
        <v>101.79359759620941</v>
      </c>
      <c r="D25" s="8">
        <v>103.67093904800835</v>
      </c>
      <c r="F25" s="9">
        <v>9</v>
      </c>
      <c r="G25" s="9">
        <v>8.1999999999999993</v>
      </c>
      <c r="K25" s="8"/>
      <c r="L25" s="8"/>
      <c r="Q25" t="s">
        <v>72</v>
      </c>
      <c r="R25" s="8">
        <v>102.43192609960998</v>
      </c>
      <c r="S25" s="8">
        <v>101.67562396240749</v>
      </c>
      <c r="W25" s="8"/>
      <c r="X25" s="8"/>
    </row>
    <row r="26" spans="1:24" x14ac:dyDescent="0.2">
      <c r="A26" t="str">
        <f t="shared" si="0"/>
        <v xml:space="preserve"> </v>
      </c>
      <c r="B26" t="s">
        <v>73</v>
      </c>
      <c r="C26" s="8">
        <v>101.96540698794252</v>
      </c>
      <c r="D26" s="8">
        <v>103.87239302015514</v>
      </c>
      <c r="F26" s="9">
        <v>9</v>
      </c>
      <c r="G26" s="9">
        <v>8</v>
      </c>
      <c r="K26" s="8"/>
      <c r="L26" s="8"/>
      <c r="Q26" t="s">
        <v>73</v>
      </c>
      <c r="R26" s="8">
        <v>102.75948203744505</v>
      </c>
      <c r="S26" s="8">
        <v>101.89510115647597</v>
      </c>
      <c r="W26" s="8"/>
      <c r="X26" s="8"/>
    </row>
    <row r="27" spans="1:24" x14ac:dyDescent="0.2">
      <c r="A27" t="str">
        <f t="shared" si="0"/>
        <v xml:space="preserve"> </v>
      </c>
      <c r="B27" t="s">
        <v>74</v>
      </c>
      <c r="C27" s="8">
        <v>102.12797103124159</v>
      </c>
      <c r="D27" s="8">
        <v>103.81692018724516</v>
      </c>
      <c r="F27" s="9">
        <v>8.8000000000000007</v>
      </c>
      <c r="G27" s="9">
        <v>7.8</v>
      </c>
      <c r="K27" s="8"/>
      <c r="L27" s="8"/>
      <c r="Q27" t="s">
        <v>74</v>
      </c>
      <c r="R27" s="8">
        <v>102.70881691036986</v>
      </c>
      <c r="S27" s="8">
        <v>101.95559807535383</v>
      </c>
      <c r="W27" s="8"/>
      <c r="X27" s="8"/>
    </row>
    <row r="28" spans="1:24" x14ac:dyDescent="0.2">
      <c r="A28" t="str">
        <f t="shared" si="0"/>
        <v xml:space="preserve"> </v>
      </c>
      <c r="B28" t="s">
        <v>75</v>
      </c>
      <c r="C28" s="8">
        <v>102.23891521245041</v>
      </c>
      <c r="D28" s="8">
        <v>103.9979367998988</v>
      </c>
      <c r="F28" s="9">
        <v>8.6</v>
      </c>
      <c r="G28" s="9">
        <v>7.5</v>
      </c>
      <c r="K28" s="8"/>
      <c r="L28" s="8"/>
      <c r="Q28" t="s">
        <v>75</v>
      </c>
      <c r="R28" s="8">
        <v>102.86670358544143</v>
      </c>
      <c r="S28" s="8">
        <v>102.10965418272883</v>
      </c>
      <c r="W28" s="8"/>
      <c r="X28" s="8"/>
    </row>
    <row r="29" spans="1:24" x14ac:dyDescent="0.2">
      <c r="A29" t="str">
        <f t="shared" si="0"/>
        <v xml:space="preserve"> </v>
      </c>
      <c r="B29" t="s">
        <v>76</v>
      </c>
      <c r="C29" s="8">
        <v>102.39377479872107</v>
      </c>
      <c r="D29" s="8">
        <v>104.21301567837438</v>
      </c>
      <c r="F29" s="9">
        <v>8.5</v>
      </c>
      <c r="G29" s="9">
        <v>7.3</v>
      </c>
      <c r="K29" s="8"/>
      <c r="L29" s="8"/>
      <c r="Q29" t="s">
        <v>76</v>
      </c>
      <c r="R29" s="8">
        <v>103.05051195343522</v>
      </c>
      <c r="S29" s="8">
        <v>102.24190326120599</v>
      </c>
      <c r="W29" s="8"/>
      <c r="X29" s="8"/>
    </row>
    <row r="30" spans="1:24" x14ac:dyDescent="0.2">
      <c r="A30" t="str">
        <f t="shared" si="0"/>
        <v xml:space="preserve"> </v>
      </c>
      <c r="B30" t="s">
        <v>77</v>
      </c>
      <c r="C30" s="8">
        <v>102.6564967833892</v>
      </c>
      <c r="D30" s="8">
        <v>104.64706626570515</v>
      </c>
      <c r="F30" s="9">
        <v>8.3000000000000007</v>
      </c>
      <c r="G30" s="9">
        <v>7.1</v>
      </c>
      <c r="K30" s="8"/>
      <c r="L30" s="8"/>
      <c r="Q30" t="s">
        <v>77</v>
      </c>
      <c r="R30" s="8">
        <v>103.38513744388543</v>
      </c>
      <c r="S30" s="8">
        <v>102.70688539351134</v>
      </c>
      <c r="W30" s="8"/>
      <c r="X30" s="8"/>
    </row>
    <row r="31" spans="1:24" x14ac:dyDescent="0.2">
      <c r="A31" t="str">
        <f t="shared" si="0"/>
        <v xml:space="preserve"> </v>
      </c>
      <c r="B31" t="s">
        <v>78</v>
      </c>
      <c r="C31" s="8">
        <v>102.87068068877845</v>
      </c>
      <c r="D31" s="8">
        <v>104.94292137455842</v>
      </c>
      <c r="F31" s="9">
        <v>8.3000000000000007</v>
      </c>
      <c r="G31" s="9">
        <v>7</v>
      </c>
      <c r="K31" s="8"/>
      <c r="L31" s="8"/>
      <c r="Q31" t="s">
        <v>78</v>
      </c>
      <c r="R31" s="8">
        <v>103.6090066100317</v>
      </c>
      <c r="S31" s="8">
        <v>102.85320352289035</v>
      </c>
      <c r="W31" s="8"/>
      <c r="X31" s="8"/>
    </row>
    <row r="32" spans="1:24" x14ac:dyDescent="0.2">
      <c r="A32" t="str">
        <f t="shared" si="0"/>
        <v xml:space="preserve"> </v>
      </c>
      <c r="B32" t="s">
        <v>79</v>
      </c>
      <c r="C32" s="8">
        <v>103.04326052621442</v>
      </c>
      <c r="D32" s="8">
        <v>105.31955271378939</v>
      </c>
      <c r="F32" s="9">
        <v>8.1999999999999993</v>
      </c>
      <c r="G32" s="9">
        <v>6.7</v>
      </c>
      <c r="K32" s="8"/>
      <c r="L32" s="8"/>
      <c r="Q32" t="s">
        <v>79</v>
      </c>
      <c r="R32" s="8">
        <v>103.79163671925626</v>
      </c>
      <c r="S32" s="8">
        <v>103.11910858493485</v>
      </c>
      <c r="W32" s="8"/>
      <c r="X32" s="8"/>
    </row>
    <row r="33" spans="1:24" x14ac:dyDescent="0.2">
      <c r="A33" t="str">
        <f t="shared" si="0"/>
        <v xml:space="preserve"> </v>
      </c>
      <c r="B33" t="s">
        <v>80</v>
      </c>
      <c r="C33" s="8">
        <v>103.10720751955007</v>
      </c>
      <c r="D33" s="8">
        <v>105.56966706568178</v>
      </c>
      <c r="F33" s="9">
        <v>8.1999999999999993</v>
      </c>
      <c r="G33" s="9">
        <v>6.8</v>
      </c>
      <c r="K33" s="8"/>
      <c r="L33" s="8"/>
      <c r="Q33" t="s">
        <v>80</v>
      </c>
      <c r="R33" s="8">
        <v>103.67970213618314</v>
      </c>
      <c r="S33" s="8">
        <v>103.22251610906328</v>
      </c>
      <c r="W33" s="8"/>
      <c r="X33" s="8"/>
    </row>
    <row r="34" spans="1:24" x14ac:dyDescent="0.2">
      <c r="A34" t="str">
        <f t="shared" si="0"/>
        <v xml:space="preserve"> </v>
      </c>
      <c r="B34" t="s">
        <v>81</v>
      </c>
      <c r="C34" s="8">
        <v>103.18964520975385</v>
      </c>
      <c r="D34" s="8">
        <v>105.88595953402822</v>
      </c>
      <c r="F34" s="9">
        <v>8.1999999999999993</v>
      </c>
      <c r="G34" s="9">
        <v>6.8</v>
      </c>
      <c r="K34" s="8"/>
      <c r="L34" s="8"/>
      <c r="Q34" t="s">
        <v>81</v>
      </c>
      <c r="R34" s="8">
        <v>103.91653214879051</v>
      </c>
      <c r="S34" s="8">
        <v>103.5123385576409</v>
      </c>
      <c r="W34" s="8"/>
      <c r="X34" s="8"/>
    </row>
    <row r="35" spans="1:24" x14ac:dyDescent="0.2">
      <c r="A35" t="str">
        <f t="shared" si="0"/>
        <v xml:space="preserve"> </v>
      </c>
      <c r="B35" t="s">
        <v>82</v>
      </c>
      <c r="C35" s="8">
        <v>103.2458877460611</v>
      </c>
      <c r="D35" s="8">
        <v>106.17305577452727</v>
      </c>
      <c r="F35" s="9">
        <v>8.1999999999999993</v>
      </c>
      <c r="G35" s="9">
        <v>6.8</v>
      </c>
      <c r="K35" s="8"/>
      <c r="L35" s="8"/>
      <c r="Q35" t="s">
        <v>82</v>
      </c>
      <c r="R35" s="8">
        <v>103.89768000848345</v>
      </c>
      <c r="S35" s="8">
        <v>103.87320971327274</v>
      </c>
      <c r="W35" s="8"/>
      <c r="X35" s="8"/>
    </row>
    <row r="36" spans="1:24" x14ac:dyDescent="0.2">
      <c r="A36" t="str">
        <f t="shared" si="0"/>
        <v>2012</v>
      </c>
      <c r="B36" t="s">
        <v>83</v>
      </c>
      <c r="C36" s="8">
        <v>103.35760237297276</v>
      </c>
      <c r="D36" s="8">
        <v>106.32584936692847</v>
      </c>
      <c r="F36" s="9">
        <v>8.1999999999999993</v>
      </c>
      <c r="G36" s="9">
        <v>6.7</v>
      </c>
      <c r="K36" s="8"/>
      <c r="L36" s="8"/>
      <c r="Q36" t="s">
        <v>83</v>
      </c>
      <c r="R36" s="8">
        <v>103.70915860541292</v>
      </c>
      <c r="S36" s="8">
        <v>103.97450687976588</v>
      </c>
      <c r="W36" s="8"/>
      <c r="X36" s="8"/>
    </row>
    <row r="37" spans="1:24" x14ac:dyDescent="0.2">
      <c r="A37" t="str">
        <f t="shared" si="0"/>
        <v xml:space="preserve"> </v>
      </c>
      <c r="B37" t="s">
        <v>84</v>
      </c>
      <c r="C37" s="8">
        <v>103.49320081667244</v>
      </c>
      <c r="D37" s="8">
        <v>106.67425768590699</v>
      </c>
      <c r="F37" s="9">
        <v>8.1</v>
      </c>
      <c r="G37" s="9">
        <v>6.6</v>
      </c>
      <c r="K37" s="8"/>
      <c r="L37" s="8"/>
      <c r="Q37" t="s">
        <v>84</v>
      </c>
      <c r="R37" s="8">
        <v>103.92006692509807</v>
      </c>
      <c r="S37" s="8">
        <v>104.15177692112889</v>
      </c>
      <c r="W37" s="8"/>
      <c r="X37" s="8"/>
    </row>
    <row r="38" spans="1:24" x14ac:dyDescent="0.2">
      <c r="A38" t="str">
        <f t="shared" si="0"/>
        <v xml:space="preserve"> </v>
      </c>
      <c r="B38" t="s">
        <v>85</v>
      </c>
      <c r="C38" s="8">
        <v>103.63419238029199</v>
      </c>
      <c r="D38" s="8">
        <v>106.94480939729254</v>
      </c>
      <c r="F38" s="9">
        <v>7.8</v>
      </c>
      <c r="G38" s="9">
        <v>6.5</v>
      </c>
      <c r="K38" s="8"/>
      <c r="L38" s="8"/>
      <c r="Q38" t="s">
        <v>85</v>
      </c>
      <c r="R38" s="8">
        <v>104.19106644201199</v>
      </c>
      <c r="S38" s="8">
        <v>104.31849517431553</v>
      </c>
      <c r="W38" s="8"/>
      <c r="X38" s="8"/>
    </row>
    <row r="39" spans="1:24" x14ac:dyDescent="0.2">
      <c r="A39" t="str">
        <f t="shared" si="0"/>
        <v xml:space="preserve"> </v>
      </c>
      <c r="B39" t="s">
        <v>86</v>
      </c>
      <c r="C39" s="8">
        <v>103.75746369274626</v>
      </c>
      <c r="D39" s="8">
        <v>107.23969129855091</v>
      </c>
      <c r="F39" s="9">
        <v>7.8</v>
      </c>
      <c r="G39" s="9">
        <v>6.5</v>
      </c>
      <c r="K39" s="8"/>
      <c r="L39" s="8"/>
      <c r="Q39" t="s">
        <v>86</v>
      </c>
      <c r="R39" s="8">
        <v>104.35837918723709</v>
      </c>
      <c r="S39" s="8">
        <v>104.55133796674076</v>
      </c>
      <c r="W39" s="8"/>
      <c r="X39" s="8"/>
    </row>
    <row r="40" spans="1:24" x14ac:dyDescent="0.2">
      <c r="A40" t="str">
        <f t="shared" si="0"/>
        <v xml:space="preserve"> </v>
      </c>
      <c r="B40" t="s">
        <v>87</v>
      </c>
      <c r="C40" s="8">
        <v>103.87996455949767</v>
      </c>
      <c r="D40" s="8">
        <v>107.53359999221435</v>
      </c>
      <c r="F40" s="9">
        <v>7.7</v>
      </c>
      <c r="G40" s="9">
        <v>6.5</v>
      </c>
      <c r="K40" s="8"/>
      <c r="L40" s="8"/>
      <c r="Q40" t="s">
        <v>87</v>
      </c>
      <c r="R40" s="8">
        <v>104.0237536967869</v>
      </c>
      <c r="S40" s="8">
        <v>104.8137257660598</v>
      </c>
      <c r="W40" s="8"/>
      <c r="X40" s="8"/>
    </row>
    <row r="41" spans="1:24" x14ac:dyDescent="0.2">
      <c r="A41" t="str">
        <f t="shared" si="0"/>
        <v xml:space="preserve"> </v>
      </c>
      <c r="B41" t="s">
        <v>88</v>
      </c>
      <c r="C41" s="8">
        <v>104.06718286528758</v>
      </c>
      <c r="D41" s="8">
        <v>107.78663396689147</v>
      </c>
      <c r="F41" s="9">
        <v>7.9</v>
      </c>
      <c r="G41" s="9">
        <v>6.5</v>
      </c>
      <c r="K41" s="8"/>
      <c r="L41" s="8"/>
      <c r="Q41" t="s">
        <v>88</v>
      </c>
      <c r="R41" s="8">
        <v>104.54807884907684</v>
      </c>
      <c r="S41" s="8">
        <v>105.02827879231266</v>
      </c>
      <c r="W41" s="8"/>
      <c r="X41" s="8"/>
    </row>
    <row r="42" spans="1:24" x14ac:dyDescent="0.2">
      <c r="A42" t="str">
        <f t="shared" si="0"/>
        <v xml:space="preserve"> </v>
      </c>
      <c r="B42" t="s">
        <v>89</v>
      </c>
      <c r="C42" s="8">
        <v>104.21279710312416</v>
      </c>
      <c r="D42" s="8">
        <v>107.81485698714393</v>
      </c>
      <c r="F42" s="9">
        <v>8</v>
      </c>
      <c r="G42" s="9">
        <v>6.5</v>
      </c>
      <c r="K42" s="8"/>
      <c r="L42" s="8"/>
      <c r="Q42" t="s">
        <v>89</v>
      </c>
      <c r="R42" s="8">
        <v>104.67179601984186</v>
      </c>
      <c r="S42" s="8">
        <v>105.22313514730297</v>
      </c>
      <c r="W42" s="8"/>
      <c r="X42" s="8"/>
    </row>
    <row r="43" spans="1:24" x14ac:dyDescent="0.2">
      <c r="A43" t="str">
        <f t="shared" si="0"/>
        <v xml:space="preserve"> </v>
      </c>
      <c r="B43" t="s">
        <v>90</v>
      </c>
      <c r="C43" s="8">
        <v>104.4323741284333</v>
      </c>
      <c r="D43" s="8">
        <v>108.39975475168609</v>
      </c>
      <c r="F43" s="9">
        <v>7.7</v>
      </c>
      <c r="G43" s="9">
        <v>6.6</v>
      </c>
      <c r="K43" s="8"/>
      <c r="L43" s="8"/>
      <c r="Q43" t="s">
        <v>90</v>
      </c>
      <c r="R43" s="8">
        <v>104.78608712045339</v>
      </c>
      <c r="S43" s="8">
        <v>105.56712344185262</v>
      </c>
      <c r="W43" s="8"/>
      <c r="X43" s="8"/>
    </row>
    <row r="44" spans="1:24" x14ac:dyDescent="0.2">
      <c r="A44" t="str">
        <f t="shared" si="0"/>
        <v xml:space="preserve"> </v>
      </c>
      <c r="B44" t="s">
        <v>91</v>
      </c>
      <c r="C44" s="8">
        <v>104.54177741823645</v>
      </c>
      <c r="D44" s="8">
        <v>108.69366344534954</v>
      </c>
      <c r="F44" s="9">
        <v>7.5</v>
      </c>
      <c r="G44" s="9">
        <v>6.5</v>
      </c>
      <c r="K44" s="8"/>
      <c r="L44" s="8"/>
      <c r="Q44" t="s">
        <v>91</v>
      </c>
      <c r="R44" s="8">
        <v>105.0040649927537</v>
      </c>
      <c r="S44" s="8">
        <v>105.76409015447818</v>
      </c>
      <c r="W44" s="8"/>
      <c r="X44" s="8"/>
    </row>
    <row r="45" spans="1:24" x14ac:dyDescent="0.2">
      <c r="A45" t="str">
        <f t="shared" si="0"/>
        <v xml:space="preserve"> </v>
      </c>
      <c r="B45" t="s">
        <v>92</v>
      </c>
      <c r="C45" s="8">
        <v>104.68508031896452</v>
      </c>
      <c r="D45" s="8">
        <v>108.84159099977617</v>
      </c>
      <c r="F45" s="9">
        <v>7.6</v>
      </c>
      <c r="G45" s="9">
        <v>6.5</v>
      </c>
      <c r="K45" s="8"/>
      <c r="L45" s="8"/>
      <c r="Q45" t="s">
        <v>92</v>
      </c>
      <c r="R45" s="8">
        <v>105.29745142628224</v>
      </c>
      <c r="S45" s="8">
        <v>106.04828498269505</v>
      </c>
      <c r="W45" s="8"/>
      <c r="X45" s="8"/>
    </row>
    <row r="46" spans="1:24" x14ac:dyDescent="0.2">
      <c r="A46" t="str">
        <f t="shared" si="0"/>
        <v xml:space="preserve"> </v>
      </c>
      <c r="B46" t="s">
        <v>93</v>
      </c>
      <c r="C46" s="8">
        <v>104.84995569937207</v>
      </c>
      <c r="D46" s="8">
        <v>108.99243817698753</v>
      </c>
      <c r="F46" s="9">
        <v>7.5</v>
      </c>
      <c r="G46" s="9">
        <v>6.4</v>
      </c>
      <c r="K46" s="8"/>
      <c r="L46" s="8"/>
      <c r="Q46" t="s">
        <v>93</v>
      </c>
      <c r="R46" s="8">
        <v>105.29862968505141</v>
      </c>
      <c r="S46" s="8">
        <v>106.26916908185373</v>
      </c>
      <c r="W46" s="8"/>
      <c r="X46" s="8"/>
    </row>
    <row r="47" spans="1:24" x14ac:dyDescent="0.2">
      <c r="A47" t="str">
        <f t="shared" si="0"/>
        <v xml:space="preserve"> </v>
      </c>
      <c r="B47" t="s">
        <v>94</v>
      </c>
      <c r="C47" s="8">
        <v>104.98786548018029</v>
      </c>
      <c r="D47" s="8">
        <v>109.30678423014415</v>
      </c>
      <c r="F47" s="9">
        <v>7.5</v>
      </c>
      <c r="G47" s="9">
        <v>6.4</v>
      </c>
      <c r="K47" s="8"/>
      <c r="L47" s="8"/>
      <c r="Q47" t="s">
        <v>94</v>
      </c>
      <c r="R47" s="8">
        <v>105.38582083397156</v>
      </c>
      <c r="S47" s="8">
        <v>106.42041137904836</v>
      </c>
      <c r="W47" s="8"/>
      <c r="X47" s="8"/>
    </row>
    <row r="48" spans="1:24" x14ac:dyDescent="0.2">
      <c r="A48" t="str">
        <f t="shared" si="0"/>
        <v>2013</v>
      </c>
      <c r="B48" t="s">
        <v>95</v>
      </c>
      <c r="C48" s="8">
        <v>105.08185985592667</v>
      </c>
      <c r="D48" s="8">
        <v>109.60458575418724</v>
      </c>
      <c r="F48" s="9">
        <v>7.3</v>
      </c>
      <c r="G48" s="9">
        <v>6.3</v>
      </c>
      <c r="K48" s="8"/>
      <c r="L48" s="8"/>
      <c r="Q48" t="s">
        <v>95</v>
      </c>
      <c r="R48" s="8">
        <v>105.54135099150474</v>
      </c>
      <c r="S48" s="8">
        <v>106.62652297476012</v>
      </c>
      <c r="W48" s="8"/>
      <c r="X48" s="8"/>
    </row>
    <row r="49" spans="1:24" x14ac:dyDescent="0.2">
      <c r="A49" t="str">
        <f t="shared" si="0"/>
        <v xml:space="preserve"> </v>
      </c>
      <c r="B49" t="s">
        <v>96</v>
      </c>
      <c r="C49" s="8">
        <v>105.26907816171655</v>
      </c>
      <c r="D49" s="8">
        <v>109.79825406557472</v>
      </c>
      <c r="F49" s="9">
        <v>7.2</v>
      </c>
      <c r="G49" s="9">
        <v>6.3</v>
      </c>
      <c r="K49" s="8"/>
      <c r="L49" s="8"/>
      <c r="Q49" t="s">
        <v>96</v>
      </c>
      <c r="R49" s="8">
        <v>105.62029432904055</v>
      </c>
      <c r="S49" s="8">
        <v>106.98458032021159</v>
      </c>
      <c r="W49" s="8"/>
      <c r="X49" s="8"/>
    </row>
    <row r="50" spans="1:24" x14ac:dyDescent="0.2">
      <c r="A50" t="str">
        <f t="shared" si="0"/>
        <v xml:space="preserve"> </v>
      </c>
      <c r="B50" t="s">
        <v>97</v>
      </c>
      <c r="C50" s="8">
        <v>105.41161061674178</v>
      </c>
      <c r="D50" s="8">
        <v>110.12038577949063</v>
      </c>
      <c r="F50" s="9">
        <v>7.2</v>
      </c>
      <c r="G50" s="9">
        <v>6.2</v>
      </c>
      <c r="K50" s="8"/>
      <c r="L50" s="8"/>
      <c r="Q50" t="s">
        <v>97</v>
      </c>
      <c r="R50" s="8">
        <v>106.02090231056545</v>
      </c>
      <c r="S50" s="8">
        <v>107.09361546470075</v>
      </c>
      <c r="W50" s="8"/>
      <c r="X50" s="8"/>
    </row>
    <row r="51" spans="1:24" x14ac:dyDescent="0.2">
      <c r="A51" t="str">
        <f t="shared" si="0"/>
        <v xml:space="preserve"> </v>
      </c>
      <c r="B51" t="s">
        <v>98</v>
      </c>
      <c r="C51" s="8">
        <v>105.58110867136638</v>
      </c>
      <c r="D51" s="8">
        <v>110.31502729847304</v>
      </c>
      <c r="F51" s="9">
        <v>7.2</v>
      </c>
      <c r="G51" s="9">
        <v>6.1</v>
      </c>
      <c r="K51" s="8"/>
      <c r="L51" s="8"/>
      <c r="Q51" t="s">
        <v>98</v>
      </c>
      <c r="R51" s="8">
        <v>106.16229336286835</v>
      </c>
      <c r="S51" s="8">
        <v>107.33349278257688</v>
      </c>
      <c r="W51" s="8"/>
      <c r="X51" s="8"/>
    </row>
    <row r="52" spans="1:24" x14ac:dyDescent="0.2">
      <c r="A52" t="str">
        <f t="shared" si="0"/>
        <v xml:space="preserve"> </v>
      </c>
      <c r="B52" t="s">
        <v>99</v>
      </c>
      <c r="C52" s="8">
        <v>105.79144034824147</v>
      </c>
      <c r="D52" s="8">
        <v>110.62548052125001</v>
      </c>
      <c r="F52" s="9">
        <v>6.9</v>
      </c>
      <c r="G52" s="9">
        <v>6</v>
      </c>
      <c r="K52" s="8"/>
      <c r="L52" s="8"/>
      <c r="Q52" t="s">
        <v>99</v>
      </c>
      <c r="R52" s="8">
        <v>106.33785391947779</v>
      </c>
      <c r="S52" s="8">
        <v>107.70561917893018</v>
      </c>
      <c r="W52" s="8"/>
      <c r="X52" s="8"/>
    </row>
    <row r="53" spans="1:24" x14ac:dyDescent="0.2">
      <c r="A53" t="str">
        <f t="shared" si="0"/>
        <v xml:space="preserve"> </v>
      </c>
      <c r="B53" t="s">
        <v>100</v>
      </c>
      <c r="C53" s="8">
        <v>105.83381486189761</v>
      </c>
      <c r="D53" s="8">
        <v>110.70820316681753</v>
      </c>
      <c r="F53" s="9">
        <v>6.7</v>
      </c>
      <c r="G53" s="9">
        <v>5.8</v>
      </c>
      <c r="K53" s="8"/>
      <c r="L53" s="8"/>
      <c r="Q53" t="s">
        <v>100</v>
      </c>
      <c r="R53" s="8">
        <v>106.39676685793734</v>
      </c>
      <c r="S53" s="8">
        <v>107.93986887644557</v>
      </c>
      <c r="W53" s="8"/>
      <c r="X53" s="8"/>
    </row>
    <row r="54" spans="1:24" x14ac:dyDescent="0.2">
      <c r="A54" t="str">
        <f t="shared" si="0"/>
        <v xml:space="preserve"> </v>
      </c>
      <c r="B54" t="s">
        <v>101</v>
      </c>
      <c r="C54" s="8">
        <v>105.97557687121999</v>
      </c>
      <c r="D54" s="8">
        <v>110.98264770858273</v>
      </c>
      <c r="F54" s="9">
        <v>6.6</v>
      </c>
      <c r="G54" s="9">
        <v>5.7</v>
      </c>
      <c r="K54" s="8"/>
      <c r="L54" s="8"/>
      <c r="Q54" t="s">
        <v>101</v>
      </c>
      <c r="R54" s="8">
        <v>106.25773232317282</v>
      </c>
      <c r="S54" s="8">
        <v>108.20788429612537</v>
      </c>
      <c r="W54" s="8"/>
      <c r="X54" s="8"/>
    </row>
    <row r="55" spans="1:24" x14ac:dyDescent="0.2">
      <c r="A55" t="str">
        <f t="shared" si="0"/>
        <v xml:space="preserve"> </v>
      </c>
      <c r="B55" t="s">
        <v>102</v>
      </c>
      <c r="C55" s="8">
        <v>106.09807773797142</v>
      </c>
      <c r="D55" s="8">
        <v>111.25125300477845</v>
      </c>
      <c r="F55" s="9">
        <v>6.7</v>
      </c>
      <c r="G55" s="9">
        <v>5.6</v>
      </c>
      <c r="K55" s="8"/>
      <c r="L55" s="8"/>
      <c r="Q55" t="s">
        <v>102</v>
      </c>
      <c r="R55" s="8">
        <v>106.57586219085435</v>
      </c>
      <c r="S55" s="8">
        <v>108.40977517656658</v>
      </c>
      <c r="W55" s="8"/>
      <c r="X55" s="8"/>
    </row>
    <row r="56" spans="1:24" x14ac:dyDescent="0.2">
      <c r="A56" t="str">
        <f t="shared" si="0"/>
        <v xml:space="preserve"> </v>
      </c>
      <c r="B56" t="s">
        <v>103</v>
      </c>
      <c r="C56" s="8">
        <v>106.31149119765783</v>
      </c>
      <c r="D56" s="8">
        <v>111.64442887312293</v>
      </c>
      <c r="F56" s="9">
        <v>6.7</v>
      </c>
      <c r="G56" s="9">
        <v>5.5</v>
      </c>
      <c r="K56" s="8"/>
      <c r="L56" s="8"/>
      <c r="Q56" t="s">
        <v>103</v>
      </c>
      <c r="R56" s="8">
        <v>106.75260100623298</v>
      </c>
      <c r="S56" s="8">
        <v>108.67708714370127</v>
      </c>
      <c r="W56" s="8"/>
      <c r="X56" s="8"/>
    </row>
    <row r="57" spans="1:24" x14ac:dyDescent="0.2">
      <c r="A57" t="str">
        <f t="shared" si="0"/>
        <v xml:space="preserve"> </v>
      </c>
      <c r="B57" t="s">
        <v>104</v>
      </c>
      <c r="C57" s="8">
        <v>106.5510998112408</v>
      </c>
      <c r="D57" s="8">
        <v>112.11254172627562</v>
      </c>
      <c r="F57" s="9">
        <v>6.2</v>
      </c>
      <c r="G57" s="9">
        <v>5.4</v>
      </c>
      <c r="K57" s="8"/>
      <c r="L57" s="8"/>
      <c r="Q57" t="s">
        <v>104</v>
      </c>
      <c r="R57" s="8">
        <v>107.06719609760695</v>
      </c>
      <c r="S57" s="8">
        <v>108.94369565829089</v>
      </c>
      <c r="W57" s="8"/>
      <c r="X57" s="8"/>
    </row>
    <row r="58" spans="1:24" x14ac:dyDescent="0.2">
      <c r="A58" t="str">
        <f t="shared" si="0"/>
        <v xml:space="preserve"> </v>
      </c>
      <c r="B58" t="s">
        <v>105</v>
      </c>
      <c r="C58" s="8">
        <v>106.7067298432143</v>
      </c>
      <c r="D58" s="8">
        <v>112.45413759208978</v>
      </c>
      <c r="F58" s="9">
        <v>6.3</v>
      </c>
      <c r="G58" s="9">
        <v>5.3</v>
      </c>
      <c r="K58" s="8"/>
      <c r="L58" s="8"/>
      <c r="Q58" t="s">
        <v>105</v>
      </c>
      <c r="R58" s="8">
        <v>107.3582260135971</v>
      </c>
      <c r="S58" s="8">
        <v>109.20608345760994</v>
      </c>
      <c r="W58" s="8"/>
      <c r="X58" s="8"/>
    </row>
    <row r="59" spans="1:24" x14ac:dyDescent="0.2">
      <c r="A59" t="str">
        <f t="shared" si="0"/>
        <v xml:space="preserve"> </v>
      </c>
      <c r="B59" t="s">
        <v>106</v>
      </c>
      <c r="C59" s="8">
        <v>106.96328826225971</v>
      </c>
      <c r="D59" s="8">
        <v>112.75680515410744</v>
      </c>
      <c r="F59" s="9">
        <v>6.1</v>
      </c>
      <c r="G59" s="9">
        <v>5.2</v>
      </c>
      <c r="K59" s="8"/>
      <c r="L59" s="8"/>
      <c r="Q59" t="s">
        <v>106</v>
      </c>
      <c r="R59" s="8">
        <v>107.54792567543686</v>
      </c>
      <c r="S59" s="8">
        <v>109.42204338895299</v>
      </c>
      <c r="W59" s="8"/>
      <c r="X59" s="8"/>
    </row>
    <row r="60" spans="1:24" x14ac:dyDescent="0.2">
      <c r="A60" t="str">
        <f t="shared" si="0"/>
        <v>2014</v>
      </c>
      <c r="B60" t="s">
        <v>107</v>
      </c>
      <c r="C60" s="8">
        <v>107.15050656804961</v>
      </c>
      <c r="D60" s="8">
        <v>113.02541045030317</v>
      </c>
      <c r="F60" s="9">
        <v>6.2</v>
      </c>
      <c r="G60" s="9">
        <v>5.2</v>
      </c>
      <c r="K60" s="8"/>
      <c r="L60" s="8"/>
      <c r="Q60" t="s">
        <v>107</v>
      </c>
      <c r="R60" s="8">
        <v>107.69638628035487</v>
      </c>
      <c r="S60" s="8">
        <v>109.47409887728973</v>
      </c>
      <c r="W60" s="8"/>
      <c r="X60" s="8"/>
    </row>
    <row r="61" spans="1:24" x14ac:dyDescent="0.2">
      <c r="A61" t="str">
        <f t="shared" si="0"/>
        <v xml:space="preserve"> </v>
      </c>
      <c r="B61" t="s">
        <v>108</v>
      </c>
      <c r="C61" s="8">
        <v>107.28995724026349</v>
      </c>
      <c r="D61" s="8">
        <v>113.26092668827188</v>
      </c>
      <c r="F61" s="9">
        <v>6.1</v>
      </c>
      <c r="G61" s="9">
        <v>5.0999999999999996</v>
      </c>
      <c r="K61" s="8"/>
      <c r="L61" s="8"/>
      <c r="Q61" t="s">
        <v>108</v>
      </c>
      <c r="R61" s="8">
        <v>107.90493808250167</v>
      </c>
      <c r="S61" s="8">
        <v>109.93415684177945</v>
      </c>
      <c r="W61" s="8"/>
      <c r="X61" s="8"/>
    </row>
    <row r="62" spans="1:24" x14ac:dyDescent="0.2">
      <c r="A62" t="str">
        <f t="shared" si="0"/>
        <v xml:space="preserve"> </v>
      </c>
      <c r="B62" t="s">
        <v>109</v>
      </c>
      <c r="C62" s="8">
        <v>107.52648407103509</v>
      </c>
      <c r="D62" s="8">
        <v>113.59571010092162</v>
      </c>
      <c r="F62" s="9">
        <v>5.9</v>
      </c>
      <c r="G62" s="9">
        <v>5</v>
      </c>
      <c r="K62" s="8"/>
      <c r="L62" s="8"/>
      <c r="Q62" t="s">
        <v>109</v>
      </c>
      <c r="R62" s="8">
        <v>107.96031624465365</v>
      </c>
      <c r="S62" s="8">
        <v>110.21975857508653</v>
      </c>
      <c r="W62" s="8"/>
      <c r="X62" s="8"/>
    </row>
    <row r="63" spans="1:24" x14ac:dyDescent="0.2">
      <c r="A63" t="str">
        <f t="shared" si="0"/>
        <v xml:space="preserve"> </v>
      </c>
      <c r="B63" t="s">
        <v>110</v>
      </c>
      <c r="C63" s="8">
        <v>107.71139103971647</v>
      </c>
      <c r="D63" s="8">
        <v>114.02489465027786</v>
      </c>
      <c r="F63" s="9">
        <v>5.7</v>
      </c>
      <c r="G63" s="9">
        <v>4.9000000000000004</v>
      </c>
      <c r="K63" s="8"/>
      <c r="L63" s="8"/>
      <c r="Q63" t="s">
        <v>110</v>
      </c>
      <c r="R63" s="8">
        <v>108.08167689788031</v>
      </c>
      <c r="S63" s="8">
        <v>110.44908410478629</v>
      </c>
      <c r="W63" s="8"/>
      <c r="X63" s="8"/>
    </row>
    <row r="64" spans="1:24" x14ac:dyDescent="0.2">
      <c r="A64" t="str">
        <f t="shared" si="0"/>
        <v xml:space="preserve"> </v>
      </c>
      <c r="B64" t="s">
        <v>111</v>
      </c>
      <c r="C64" s="8">
        <v>107.93019761932278</v>
      </c>
      <c r="D64" s="8">
        <v>114.41320448064778</v>
      </c>
      <c r="F64" s="9">
        <v>5.8</v>
      </c>
      <c r="G64" s="9">
        <v>4.8</v>
      </c>
      <c r="Q64" t="s">
        <v>111</v>
      </c>
      <c r="R64" s="8">
        <v>108.27137655972005</v>
      </c>
      <c r="S64" s="8">
        <v>110.76352739244211</v>
      </c>
    </row>
    <row r="65" spans="1:19" x14ac:dyDescent="0.2">
      <c r="A65" t="str">
        <f t="shared" si="0"/>
        <v xml:space="preserve"> </v>
      </c>
      <c r="B65" t="s">
        <v>112</v>
      </c>
      <c r="C65" s="8">
        <v>108.14438152471205</v>
      </c>
      <c r="D65" s="8">
        <v>114.76063959203138</v>
      </c>
      <c r="F65" s="9">
        <v>5.6</v>
      </c>
      <c r="G65" s="9">
        <v>4.5999999999999996</v>
      </c>
      <c r="Q65" t="s">
        <v>112</v>
      </c>
      <c r="R65" s="8">
        <v>108.44693711632949</v>
      </c>
      <c r="S65" s="8">
        <v>111.01888066631025</v>
      </c>
    </row>
    <row r="66" spans="1:19" x14ac:dyDescent="0.2">
      <c r="A66" t="str">
        <f t="shared" si="0"/>
        <v xml:space="preserve"> </v>
      </c>
      <c r="B66" t="s">
        <v>113</v>
      </c>
      <c r="C66" s="8">
        <v>108.2953888824685</v>
      </c>
      <c r="D66" s="8">
        <v>114.88618337177503</v>
      </c>
      <c r="F66" s="9">
        <v>5.7</v>
      </c>
      <c r="G66" s="9">
        <v>4.5999999999999996</v>
      </c>
      <c r="Q66" t="s">
        <v>113</v>
      </c>
      <c r="R66" s="8">
        <v>108.56711951078697</v>
      </c>
      <c r="S66" s="8">
        <v>111.24750274346493</v>
      </c>
    </row>
    <row r="67" spans="1:19" x14ac:dyDescent="0.2">
      <c r="A67" t="str">
        <f t="shared" si="0"/>
        <v xml:space="preserve"> </v>
      </c>
      <c r="B67" t="s">
        <v>114</v>
      </c>
      <c r="C67" s="8">
        <v>108.50263877653224</v>
      </c>
      <c r="D67" s="8">
        <v>114.95138828063416</v>
      </c>
      <c r="F67" s="9">
        <v>5.5</v>
      </c>
      <c r="G67" s="9">
        <v>4.5</v>
      </c>
      <c r="Q67" t="s">
        <v>114</v>
      </c>
      <c r="R67" s="8">
        <v>108.60482379140106</v>
      </c>
      <c r="S67" s="8">
        <v>111.4522074340865</v>
      </c>
    </row>
    <row r="68" spans="1:19" x14ac:dyDescent="0.2">
      <c r="A68" t="str">
        <f t="shared" si="0"/>
        <v xml:space="preserve"> </v>
      </c>
      <c r="B68" t="s">
        <v>115</v>
      </c>
      <c r="C68" s="8">
        <v>108.57506067259909</v>
      </c>
      <c r="D68" s="8">
        <v>114.89007620215467</v>
      </c>
      <c r="F68" s="9">
        <v>5.4</v>
      </c>
      <c r="G68" s="9">
        <v>4.5</v>
      </c>
      <c r="Q68" t="s">
        <v>115</v>
      </c>
      <c r="R68" s="8">
        <v>108.71204533939742</v>
      </c>
      <c r="S68" s="8">
        <v>111.76172655392666</v>
      </c>
    </row>
    <row r="69" spans="1:19" x14ac:dyDescent="0.2">
      <c r="A69" t="str">
        <f t="shared" si="0"/>
        <v xml:space="preserve"> </v>
      </c>
      <c r="B69" t="s">
        <v>116</v>
      </c>
      <c r="C69" s="8">
        <v>108.78847413228551</v>
      </c>
      <c r="D69" s="8">
        <v>114.92121884519189</v>
      </c>
      <c r="F69" s="9">
        <v>5.4</v>
      </c>
      <c r="G69" s="9">
        <v>4.5</v>
      </c>
      <c r="Q69" t="s">
        <v>116</v>
      </c>
      <c r="R69" s="8">
        <v>108.78745390062565</v>
      </c>
      <c r="S69" s="8">
        <v>111.94954838346605</v>
      </c>
    </row>
    <row r="70" spans="1:19" x14ac:dyDescent="0.2">
      <c r="A70" t="str">
        <f t="shared" si="0"/>
        <v xml:space="preserve"> </v>
      </c>
      <c r="B70" t="s">
        <v>117</v>
      </c>
      <c r="C70" s="8">
        <v>109.0481143341423</v>
      </c>
      <c r="D70" s="8">
        <v>115.23751131353831</v>
      </c>
      <c r="F70" s="9">
        <v>5.6</v>
      </c>
      <c r="G70" s="9">
        <v>4.4000000000000004</v>
      </c>
      <c r="Q70" t="s">
        <v>117</v>
      </c>
      <c r="R70" s="8">
        <v>109.34123552214537</v>
      </c>
      <c r="S70" s="8">
        <v>112.3012746560117</v>
      </c>
    </row>
    <row r="71" spans="1:19" x14ac:dyDescent="0.2">
      <c r="A71" t="str">
        <f t="shared" ref="A71:A134" si="1">IF(RIGHT(B71,1)="7", LEFT(B71,4), " ")</f>
        <v xml:space="preserve"> </v>
      </c>
      <c r="B71" t="s">
        <v>118</v>
      </c>
      <c r="C71" s="8">
        <v>109.1683038637852</v>
      </c>
      <c r="D71" s="8">
        <v>115.46718830593754</v>
      </c>
      <c r="F71" s="9">
        <v>5.3</v>
      </c>
      <c r="G71" s="9">
        <v>4.4000000000000004</v>
      </c>
      <c r="Q71" t="s">
        <v>118</v>
      </c>
      <c r="R71" s="8">
        <v>109.48616135075586</v>
      </c>
      <c r="S71" s="8">
        <v>112.58335912659332</v>
      </c>
    </row>
    <row r="72" spans="1:19" x14ac:dyDescent="0.2">
      <c r="A72" t="str">
        <f t="shared" si="1"/>
        <v>2015</v>
      </c>
      <c r="B72" t="s">
        <v>119</v>
      </c>
      <c r="C72" s="8">
        <v>109.39481490041989</v>
      </c>
      <c r="D72" s="8">
        <v>115.65501737175556</v>
      </c>
      <c r="F72" s="9">
        <v>5.2</v>
      </c>
      <c r="G72" s="9">
        <v>4.4000000000000004</v>
      </c>
      <c r="Q72" t="s">
        <v>119</v>
      </c>
      <c r="R72" s="8">
        <v>109.69353489413342</v>
      </c>
      <c r="S72" s="8">
        <v>113.21013534426967</v>
      </c>
    </row>
    <row r="73" spans="1:19" x14ac:dyDescent="0.2">
      <c r="A73" t="str">
        <f t="shared" si="1"/>
        <v xml:space="preserve"> </v>
      </c>
      <c r="B73" t="s">
        <v>120</v>
      </c>
      <c r="C73" s="8">
        <v>109.50344774452022</v>
      </c>
      <c r="D73" s="8">
        <v>115.83700719200414</v>
      </c>
      <c r="F73" s="9">
        <v>5.0999999999999996</v>
      </c>
      <c r="G73" s="9">
        <v>4.5</v>
      </c>
      <c r="Q73" t="s">
        <v>120</v>
      </c>
      <c r="R73" s="8">
        <v>109.77129997290005</v>
      </c>
      <c r="S73" s="8">
        <v>113.55060637609387</v>
      </c>
    </row>
    <row r="74" spans="1:19" x14ac:dyDescent="0.2">
      <c r="A74" t="str">
        <f t="shared" si="1"/>
        <v xml:space="preserve"> </v>
      </c>
      <c r="B74" t="s">
        <v>121</v>
      </c>
      <c r="C74" s="8">
        <v>109.60745791440347</v>
      </c>
      <c r="D74" s="8">
        <v>115.90805134643271</v>
      </c>
      <c r="F74" s="9">
        <v>5</v>
      </c>
      <c r="G74" s="9">
        <v>4.5</v>
      </c>
      <c r="Q74" t="s">
        <v>121</v>
      </c>
      <c r="R74" s="8">
        <v>109.7913303719763</v>
      </c>
      <c r="S74" s="8">
        <v>113.69200033765723</v>
      </c>
    </row>
    <row r="75" spans="1:19" x14ac:dyDescent="0.2">
      <c r="A75" t="str">
        <f t="shared" si="1"/>
        <v xml:space="preserve"> </v>
      </c>
      <c r="B75" t="s">
        <v>122</v>
      </c>
      <c r="C75" s="8">
        <v>109.85323009360914</v>
      </c>
      <c r="D75" s="8">
        <v>115.99661323756972</v>
      </c>
      <c r="F75" s="9">
        <v>5</v>
      </c>
      <c r="G75" s="9">
        <v>4.5</v>
      </c>
      <c r="Q75" t="s">
        <v>122</v>
      </c>
      <c r="R75" s="8">
        <v>110.11417327473458</v>
      </c>
      <c r="S75" s="8">
        <v>114.13658234615494</v>
      </c>
    </row>
    <row r="76" spans="1:19" x14ac:dyDescent="0.2">
      <c r="A76" t="str">
        <f t="shared" si="1"/>
        <v xml:space="preserve"> </v>
      </c>
      <c r="B76" t="s">
        <v>123</v>
      </c>
      <c r="C76" s="8">
        <v>110.02735082245079</v>
      </c>
      <c r="D76" s="8">
        <v>116.05597890085934</v>
      </c>
      <c r="F76" s="9">
        <v>5.0999999999999996</v>
      </c>
      <c r="G76" s="9">
        <v>4.5</v>
      </c>
      <c r="Q76" t="s">
        <v>123</v>
      </c>
      <c r="R76" s="8">
        <v>110.26145562088345</v>
      </c>
      <c r="S76" s="8">
        <v>114.32229381805902</v>
      </c>
    </row>
    <row r="77" spans="1:19" x14ac:dyDescent="0.2">
      <c r="A77" t="str">
        <f t="shared" si="1"/>
        <v xml:space="preserve"> </v>
      </c>
      <c r="B77" t="s">
        <v>124</v>
      </c>
      <c r="C77" s="8">
        <v>110.23768249932586</v>
      </c>
      <c r="D77" s="8">
        <v>116.21947777680457</v>
      </c>
      <c r="F77" s="9">
        <v>5</v>
      </c>
      <c r="G77" s="9">
        <v>4.5</v>
      </c>
      <c r="Q77" t="s">
        <v>124</v>
      </c>
      <c r="R77" s="8">
        <v>110.3722119451874</v>
      </c>
      <c r="S77" s="8">
        <v>114.56498494611553</v>
      </c>
    </row>
    <row r="78" spans="1:19" x14ac:dyDescent="0.2">
      <c r="A78" t="str">
        <f t="shared" si="1"/>
        <v xml:space="preserve"> </v>
      </c>
      <c r="B78" t="s">
        <v>125</v>
      </c>
      <c r="C78" s="8">
        <v>110.32474286374668</v>
      </c>
      <c r="D78" s="8">
        <v>116.39173552110402</v>
      </c>
      <c r="F78" s="9">
        <v>4.8</v>
      </c>
      <c r="G78" s="9">
        <v>4.5</v>
      </c>
      <c r="Q78" t="s">
        <v>125</v>
      </c>
      <c r="R78" s="8">
        <v>110.45233354149238</v>
      </c>
      <c r="S78" s="8">
        <v>114.73170319930217</v>
      </c>
    </row>
    <row r="79" spans="1:19" x14ac:dyDescent="0.2">
      <c r="A79" t="str">
        <f t="shared" si="1"/>
        <v xml:space="preserve"> </v>
      </c>
      <c r="B79" t="s">
        <v>126</v>
      </c>
      <c r="C79" s="8">
        <v>110.49038868985707</v>
      </c>
      <c r="D79" s="8">
        <v>116.46569929831733</v>
      </c>
      <c r="F79" s="9">
        <v>4.9000000000000004</v>
      </c>
      <c r="G79" s="9">
        <v>4.4000000000000004</v>
      </c>
      <c r="Q79" t="s">
        <v>126</v>
      </c>
      <c r="R79" s="8">
        <v>110.55484205441198</v>
      </c>
      <c r="S79" s="8">
        <v>115.01167731224851</v>
      </c>
    </row>
    <row r="80" spans="1:19" x14ac:dyDescent="0.2">
      <c r="A80" t="str">
        <f t="shared" si="1"/>
        <v xml:space="preserve"> </v>
      </c>
      <c r="B80" t="s">
        <v>127</v>
      </c>
      <c r="C80" s="8">
        <v>110.68685234408105</v>
      </c>
      <c r="D80" s="8">
        <v>116.39076231350911</v>
      </c>
      <c r="F80" s="9">
        <v>5</v>
      </c>
      <c r="G80" s="9">
        <v>4.5</v>
      </c>
      <c r="Q80" t="s">
        <v>127</v>
      </c>
      <c r="R80" s="8">
        <v>110.84469371163294</v>
      </c>
      <c r="S80" s="8">
        <v>114.84566251160697</v>
      </c>
    </row>
    <row r="81" spans="1:19" x14ac:dyDescent="0.2">
      <c r="A81" t="str">
        <f t="shared" si="1"/>
        <v xml:space="preserve"> </v>
      </c>
      <c r="B81" t="s">
        <v>128</v>
      </c>
      <c r="C81" s="8">
        <v>110.83323702762047</v>
      </c>
      <c r="D81" s="8">
        <v>116.57859137932714</v>
      </c>
      <c r="F81" s="9">
        <v>5.0999999999999996</v>
      </c>
      <c r="G81" s="9">
        <v>4.5</v>
      </c>
      <c r="Q81" t="s">
        <v>128</v>
      </c>
      <c r="R81" s="8">
        <v>111.03203685593431</v>
      </c>
      <c r="S81" s="8">
        <v>115.56881172796083</v>
      </c>
    </row>
    <row r="82" spans="1:19" x14ac:dyDescent="0.2">
      <c r="A82" t="str">
        <f t="shared" si="1"/>
        <v xml:space="preserve"> </v>
      </c>
      <c r="B82" t="s">
        <v>129</v>
      </c>
      <c r="C82" s="8">
        <v>110.86790708424823</v>
      </c>
      <c r="D82" s="8">
        <v>116.70218874388097</v>
      </c>
      <c r="F82" s="9">
        <v>4.8</v>
      </c>
      <c r="G82" s="9">
        <v>4.5999999999999996</v>
      </c>
      <c r="Q82" t="s">
        <v>129</v>
      </c>
      <c r="R82" s="8">
        <v>110.80109813717287</v>
      </c>
      <c r="S82" s="8">
        <v>115.72990236078675</v>
      </c>
    </row>
    <row r="83" spans="1:19" x14ac:dyDescent="0.2">
      <c r="A83" t="str">
        <f t="shared" si="1"/>
        <v xml:space="preserve"> </v>
      </c>
      <c r="B83" t="s">
        <v>130</v>
      </c>
      <c r="C83" s="8">
        <v>111.06128895566086</v>
      </c>
      <c r="D83" s="8">
        <v>116.57761817173223</v>
      </c>
      <c r="F83" s="9">
        <v>4.9000000000000004</v>
      </c>
      <c r="G83" s="9">
        <v>4.7</v>
      </c>
      <c r="Q83" t="s">
        <v>130</v>
      </c>
      <c r="R83" s="8">
        <v>110.94838048332174</v>
      </c>
      <c r="S83" s="8">
        <v>115.62579138411324</v>
      </c>
    </row>
    <row r="84" spans="1:19" x14ac:dyDescent="0.2">
      <c r="A84" t="str">
        <f t="shared" si="1"/>
        <v>2016</v>
      </c>
      <c r="B84" t="s">
        <v>131</v>
      </c>
      <c r="C84" s="8">
        <v>111.34096074579145</v>
      </c>
      <c r="D84" s="8">
        <v>117.0846593286814</v>
      </c>
      <c r="F84" s="9">
        <v>4.8</v>
      </c>
      <c r="G84" s="9">
        <v>4.7</v>
      </c>
      <c r="Q84" t="s">
        <v>131</v>
      </c>
      <c r="R84" s="8">
        <v>111.36077105253854</v>
      </c>
      <c r="S84" s="8">
        <v>116.20754663890374</v>
      </c>
    </row>
    <row r="85" spans="1:19" x14ac:dyDescent="0.2">
      <c r="A85" t="str">
        <f t="shared" si="1"/>
        <v xml:space="preserve"> </v>
      </c>
      <c r="B85" t="s">
        <v>132</v>
      </c>
      <c r="C85" s="8">
        <v>111.45575715551446</v>
      </c>
      <c r="D85" s="8">
        <v>117.18392650336244</v>
      </c>
      <c r="F85" s="9">
        <v>4.9000000000000004</v>
      </c>
      <c r="G85" s="9">
        <v>4.7</v>
      </c>
      <c r="Q85" t="s">
        <v>132</v>
      </c>
      <c r="R85" s="8">
        <v>111.40790140330618</v>
      </c>
      <c r="S85" s="8">
        <v>116.29055403922453</v>
      </c>
    </row>
    <row r="86" spans="1:19" x14ac:dyDescent="0.2">
      <c r="A86" t="str">
        <f t="shared" si="1"/>
        <v xml:space="preserve"> </v>
      </c>
      <c r="B86" t="s">
        <v>133</v>
      </c>
      <c r="C86" s="8">
        <v>111.68457952925768</v>
      </c>
      <c r="D86" s="8">
        <v>117.43014802487519</v>
      </c>
      <c r="F86" s="9">
        <v>5</v>
      </c>
      <c r="G86" s="9">
        <v>4.8</v>
      </c>
      <c r="Q86" t="s">
        <v>133</v>
      </c>
      <c r="R86" s="8">
        <v>111.55989678453182</v>
      </c>
      <c r="S86" s="8">
        <v>116.52410028419482</v>
      </c>
    </row>
    <row r="87" spans="1:19" x14ac:dyDescent="0.2">
      <c r="A87" t="str">
        <f t="shared" si="1"/>
        <v xml:space="preserve"> </v>
      </c>
      <c r="B87" t="s">
        <v>134</v>
      </c>
      <c r="C87" s="8">
        <v>111.76778766516429</v>
      </c>
      <c r="D87" s="8">
        <v>117.40192500462274</v>
      </c>
      <c r="F87" s="9">
        <v>4.9000000000000004</v>
      </c>
      <c r="G87" s="9">
        <v>4.8</v>
      </c>
      <c r="Q87" t="s">
        <v>134</v>
      </c>
      <c r="R87" s="8">
        <v>111.53986638545557</v>
      </c>
      <c r="S87" s="8">
        <v>116.68167365429527</v>
      </c>
    </row>
    <row r="88" spans="1:19" x14ac:dyDescent="0.2">
      <c r="A88" t="str">
        <f t="shared" si="1"/>
        <v xml:space="preserve"> </v>
      </c>
      <c r="B88" t="s">
        <v>135</v>
      </c>
      <c r="C88" s="8">
        <v>111.85947070380216</v>
      </c>
      <c r="D88" s="8">
        <v>117.53428123753078</v>
      </c>
      <c r="F88" s="9">
        <v>4.7</v>
      </c>
      <c r="G88" s="9">
        <v>4.8</v>
      </c>
      <c r="Q88" t="s">
        <v>135</v>
      </c>
      <c r="R88" s="8">
        <v>111.59877932391511</v>
      </c>
      <c r="S88" s="8">
        <v>116.85190917020738</v>
      </c>
    </row>
    <row r="89" spans="1:19" x14ac:dyDescent="0.2">
      <c r="A89" t="str">
        <f t="shared" si="1"/>
        <v xml:space="preserve"> </v>
      </c>
      <c r="B89" t="s">
        <v>136</v>
      </c>
      <c r="C89" s="8">
        <v>112.03050964983244</v>
      </c>
      <c r="D89" s="8">
        <v>117.68902124512179</v>
      </c>
      <c r="F89" s="9">
        <v>4.7</v>
      </c>
      <c r="G89" s="9">
        <v>4.8</v>
      </c>
      <c r="Q89" t="s">
        <v>136</v>
      </c>
      <c r="R89" s="8">
        <v>111.83325281898408</v>
      </c>
      <c r="S89" s="8">
        <v>116.98204789104926</v>
      </c>
    </row>
    <row r="90" spans="1:19" x14ac:dyDescent="0.2">
      <c r="A90" t="str">
        <f t="shared" si="1"/>
        <v xml:space="preserve"> </v>
      </c>
      <c r="B90" t="s">
        <v>137</v>
      </c>
      <c r="C90" s="8">
        <v>112.20463037867405</v>
      </c>
      <c r="D90" s="8">
        <v>118.05786692359348</v>
      </c>
      <c r="F90" s="9">
        <v>4.7</v>
      </c>
      <c r="G90" s="9">
        <v>4.8</v>
      </c>
      <c r="Q90" t="s">
        <v>137</v>
      </c>
      <c r="R90" s="8">
        <v>112.09482626574447</v>
      </c>
      <c r="S90" s="8">
        <v>117.02425504375475</v>
      </c>
    </row>
    <row r="91" spans="1:19" x14ac:dyDescent="0.2">
      <c r="A91" t="str">
        <f t="shared" si="1"/>
        <v xml:space="preserve"> </v>
      </c>
      <c r="B91" t="s">
        <v>138</v>
      </c>
      <c r="C91" s="8">
        <v>112.36796486767595</v>
      </c>
      <c r="D91" s="8">
        <v>118.18341070333716</v>
      </c>
      <c r="F91" s="9">
        <v>4.5999999999999996</v>
      </c>
      <c r="G91" s="9">
        <v>4.7</v>
      </c>
      <c r="Q91" t="s">
        <v>138</v>
      </c>
      <c r="R91" s="8">
        <v>112.1938000023565</v>
      </c>
      <c r="S91" s="8">
        <v>117.28804974816398</v>
      </c>
    </row>
    <row r="92" spans="1:19" x14ac:dyDescent="0.2">
      <c r="A92" t="str">
        <f t="shared" si="1"/>
        <v xml:space="preserve"> </v>
      </c>
      <c r="B92" t="s">
        <v>139</v>
      </c>
      <c r="C92" s="8">
        <v>112.46658191763936</v>
      </c>
      <c r="D92" s="8">
        <v>118.59021147801039</v>
      </c>
      <c r="F92" s="9">
        <v>4.4000000000000004</v>
      </c>
      <c r="G92" s="9">
        <v>4.5999999999999996</v>
      </c>
      <c r="Q92" t="s">
        <v>139</v>
      </c>
      <c r="R92" s="8">
        <v>112.1702348269727</v>
      </c>
      <c r="S92" s="8">
        <v>117.57857564928669</v>
      </c>
    </row>
    <row r="93" spans="1:19" x14ac:dyDescent="0.2">
      <c r="A93" t="str">
        <f t="shared" si="1"/>
        <v xml:space="preserve"> </v>
      </c>
      <c r="B93" t="s">
        <v>140</v>
      </c>
      <c r="C93" s="8">
        <v>112.61835972109866</v>
      </c>
      <c r="D93" s="8">
        <v>118.67585374636265</v>
      </c>
      <c r="F93" s="9">
        <v>4.4000000000000004</v>
      </c>
      <c r="G93" s="9">
        <v>4.5</v>
      </c>
      <c r="Q93" t="s">
        <v>140</v>
      </c>
      <c r="R93" s="8">
        <v>112.17730437958784</v>
      </c>
      <c r="S93" s="8">
        <v>117.77624581445734</v>
      </c>
    </row>
    <row r="94" spans="1:19" x14ac:dyDescent="0.2">
      <c r="A94" t="str">
        <f t="shared" si="1"/>
        <v xml:space="preserve"> </v>
      </c>
      <c r="B94" t="s">
        <v>141</v>
      </c>
      <c r="C94" s="8">
        <v>112.7847759929119</v>
      </c>
      <c r="D94" s="8">
        <v>118.89482545521786</v>
      </c>
      <c r="F94" s="9">
        <v>4.4000000000000004</v>
      </c>
      <c r="G94" s="9">
        <v>4.4000000000000004</v>
      </c>
      <c r="Q94" t="s">
        <v>141</v>
      </c>
      <c r="R94" s="8">
        <v>112.43534305004064</v>
      </c>
      <c r="S94" s="8">
        <v>118.16947578716339</v>
      </c>
    </row>
    <row r="95" spans="1:19" x14ac:dyDescent="0.2">
      <c r="A95" t="str">
        <f t="shared" si="1"/>
        <v xml:space="preserve"> </v>
      </c>
      <c r="B95" t="s">
        <v>142</v>
      </c>
      <c r="C95" s="8">
        <v>112.93809468777687</v>
      </c>
      <c r="D95" s="8">
        <v>119.14007376913571</v>
      </c>
      <c r="F95" s="9">
        <v>4.3</v>
      </c>
      <c r="G95" s="9">
        <v>4.3</v>
      </c>
      <c r="Q95" t="s">
        <v>142</v>
      </c>
      <c r="R95" s="8">
        <v>112.647429628495</v>
      </c>
      <c r="S95" s="8">
        <v>118.46844311882721</v>
      </c>
    </row>
    <row r="96" spans="1:19" x14ac:dyDescent="0.2">
      <c r="A96" t="str">
        <f t="shared" si="1"/>
        <v>2017</v>
      </c>
      <c r="B96" t="s">
        <v>143</v>
      </c>
      <c r="C96" s="8">
        <v>113.07985669709927</v>
      </c>
      <c r="D96" s="8">
        <v>119.02620848053098</v>
      </c>
      <c r="F96" s="9">
        <v>4.3</v>
      </c>
      <c r="G96" s="9">
        <v>4.2</v>
      </c>
      <c r="Q96" t="s">
        <v>143</v>
      </c>
      <c r="R96" s="8">
        <v>112.69102520295509</v>
      </c>
      <c r="S96" s="8">
        <v>118.47969835954866</v>
      </c>
    </row>
    <row r="97" spans="1:19" x14ac:dyDescent="0.2">
      <c r="A97" t="str">
        <f t="shared" si="1"/>
        <v xml:space="preserve"> </v>
      </c>
      <c r="B97" t="s">
        <v>144</v>
      </c>
      <c r="C97" s="8">
        <v>113.18386686698254</v>
      </c>
      <c r="D97" s="8">
        <v>119.18873414888131</v>
      </c>
      <c r="F97" s="9">
        <v>4.4000000000000004</v>
      </c>
      <c r="G97" s="9">
        <v>4.2</v>
      </c>
      <c r="Q97" t="s">
        <v>144</v>
      </c>
      <c r="R97" s="8">
        <v>112.86069446571855</v>
      </c>
      <c r="S97" s="8">
        <v>118.61827851093165</v>
      </c>
    </row>
    <row r="98" spans="1:19" x14ac:dyDescent="0.2">
      <c r="A98" t="str">
        <f t="shared" si="1"/>
        <v xml:space="preserve"> </v>
      </c>
      <c r="B98" t="s">
        <v>145</v>
      </c>
      <c r="C98" s="8">
        <v>113.25474787164373</v>
      </c>
      <c r="D98" s="8">
        <v>119.24809981217095</v>
      </c>
      <c r="F98" s="9">
        <v>4.3</v>
      </c>
      <c r="G98" s="9">
        <v>4.0999999999999996</v>
      </c>
      <c r="Q98" t="s">
        <v>145</v>
      </c>
      <c r="R98" s="8">
        <v>113.00208551802146</v>
      </c>
      <c r="S98" s="8">
        <v>118.94890120712456</v>
      </c>
    </row>
    <row r="99" spans="1:19" x14ac:dyDescent="0.2">
      <c r="A99" t="str">
        <f t="shared" si="1"/>
        <v xml:space="preserve"> </v>
      </c>
      <c r="B99" t="s">
        <v>146</v>
      </c>
      <c r="C99" s="8">
        <v>113.36800338996109</v>
      </c>
      <c r="D99" s="8">
        <v>119.64614171848997</v>
      </c>
      <c r="F99" s="9">
        <v>4.2</v>
      </c>
      <c r="G99" s="9">
        <v>4.0999999999999996</v>
      </c>
      <c r="Q99" t="s">
        <v>146</v>
      </c>
      <c r="R99" s="8">
        <v>113.0987027370951</v>
      </c>
      <c r="S99" s="8">
        <v>119.11632291285628</v>
      </c>
    </row>
    <row r="100" spans="1:19" x14ac:dyDescent="0.2">
      <c r="A100" t="str">
        <f t="shared" si="1"/>
        <v xml:space="preserve"> </v>
      </c>
      <c r="B100" t="s">
        <v>147</v>
      </c>
      <c r="C100" s="8">
        <v>113.54443545591124</v>
      </c>
      <c r="D100" s="8">
        <v>119.83591719949784</v>
      </c>
      <c r="F100" s="9">
        <v>4.2</v>
      </c>
      <c r="G100" s="9">
        <v>4.0999999999999996</v>
      </c>
      <c r="Q100" t="s">
        <v>147</v>
      </c>
      <c r="R100" s="8">
        <v>113.21770687278338</v>
      </c>
      <c r="S100" s="8">
        <v>119.30484819494079</v>
      </c>
    </row>
    <row r="101" spans="1:19" x14ac:dyDescent="0.2">
      <c r="A101" t="str">
        <f t="shared" si="1"/>
        <v xml:space="preserve"> </v>
      </c>
      <c r="B101" t="s">
        <v>148</v>
      </c>
      <c r="C101" s="8">
        <v>113.65692052852576</v>
      </c>
      <c r="D101" s="8">
        <v>120.11230815645287</v>
      </c>
      <c r="F101" s="9">
        <v>4.0999999999999996</v>
      </c>
      <c r="G101" s="9">
        <v>4.0999999999999996</v>
      </c>
      <c r="Q101" t="s">
        <v>148</v>
      </c>
      <c r="R101" s="8">
        <v>113.37677180662415</v>
      </c>
      <c r="S101" s="8">
        <v>119.65376065730607</v>
      </c>
    </row>
    <row r="102" spans="1:19" x14ac:dyDescent="0.2">
      <c r="A102" t="str">
        <f t="shared" si="1"/>
        <v xml:space="preserve"> </v>
      </c>
      <c r="B102" t="s">
        <v>149</v>
      </c>
      <c r="C102" s="8">
        <v>113.76940560114026</v>
      </c>
      <c r="D102" s="8">
        <v>120.25439646531002</v>
      </c>
      <c r="F102" s="9">
        <v>4</v>
      </c>
      <c r="G102" s="9">
        <v>4.0999999999999996</v>
      </c>
      <c r="Q102" t="s">
        <v>149</v>
      </c>
      <c r="R102" s="8">
        <v>113.24951985955155</v>
      </c>
      <c r="S102" s="8">
        <v>119.88801035482146</v>
      </c>
    </row>
    <row r="103" spans="1:19" x14ac:dyDescent="0.2">
      <c r="A103" t="str">
        <f t="shared" si="1"/>
        <v xml:space="preserve"> </v>
      </c>
      <c r="B103" t="s">
        <v>150</v>
      </c>
      <c r="C103" s="8">
        <v>114.06756808813898</v>
      </c>
      <c r="D103" s="8">
        <v>120.62908138935117</v>
      </c>
      <c r="F103" s="9">
        <v>4.0999999999999996</v>
      </c>
      <c r="G103" s="9">
        <v>4</v>
      </c>
      <c r="Q103" t="s">
        <v>150</v>
      </c>
      <c r="R103" s="8">
        <v>113.62538440692344</v>
      </c>
      <c r="S103" s="8">
        <v>120.16939137285799</v>
      </c>
    </row>
    <row r="104" spans="1:19" x14ac:dyDescent="0.2">
      <c r="A104" t="str">
        <f t="shared" si="1"/>
        <v xml:space="preserve"> </v>
      </c>
      <c r="B104" t="s">
        <v>151</v>
      </c>
      <c r="C104" s="8">
        <v>114.24168881698063</v>
      </c>
      <c r="D104" s="8">
        <v>121.06507839187177</v>
      </c>
      <c r="F104" s="9">
        <v>4</v>
      </c>
      <c r="G104" s="9">
        <v>4</v>
      </c>
      <c r="Q104" t="s">
        <v>151</v>
      </c>
      <c r="R104" s="8">
        <v>113.72671466107387</v>
      </c>
      <c r="S104" s="8">
        <v>120.22285376628494</v>
      </c>
    </row>
    <row r="105" spans="1:19" x14ac:dyDescent="0.2">
      <c r="A105" t="str">
        <f t="shared" si="1"/>
        <v xml:space="preserve"> </v>
      </c>
      <c r="B105" t="s">
        <v>152</v>
      </c>
      <c r="C105" s="8">
        <v>114.35417388959512</v>
      </c>
      <c r="D105" s="8">
        <v>121.16239915136298</v>
      </c>
      <c r="F105" s="9">
        <v>4</v>
      </c>
      <c r="G105" s="9">
        <v>4</v>
      </c>
      <c r="Q105" t="s">
        <v>152</v>
      </c>
      <c r="R105" s="8">
        <v>113.70668426199761</v>
      </c>
      <c r="S105" s="8">
        <v>120.30797152424097</v>
      </c>
    </row>
    <row r="106" spans="1:19" x14ac:dyDescent="0.2">
      <c r="A106" t="str">
        <f t="shared" si="1"/>
        <v xml:space="preserve"> </v>
      </c>
      <c r="B106" t="s">
        <v>153</v>
      </c>
      <c r="C106" s="8">
        <v>114.6076505258292</v>
      </c>
      <c r="D106" s="8">
        <v>121.54000369818887</v>
      </c>
      <c r="F106" s="9">
        <v>3.8</v>
      </c>
      <c r="G106" s="9">
        <v>3.9</v>
      </c>
      <c r="Q106" t="s">
        <v>153</v>
      </c>
      <c r="R106" s="8">
        <v>113.91052302906766</v>
      </c>
      <c r="S106" s="8">
        <v>120.4662483468865</v>
      </c>
    </row>
    <row r="107" spans="1:19" x14ac:dyDescent="0.2">
      <c r="A107" t="str">
        <f t="shared" si="1"/>
        <v xml:space="preserve"> </v>
      </c>
      <c r="B107" t="s">
        <v>154</v>
      </c>
      <c r="C107" s="8">
        <v>114.77175546053391</v>
      </c>
      <c r="D107" s="8">
        <v>121.90495654628091</v>
      </c>
      <c r="F107" s="9">
        <v>4</v>
      </c>
      <c r="G107" s="9">
        <v>3.9</v>
      </c>
      <c r="Q107" t="s">
        <v>154</v>
      </c>
      <c r="R107" s="8">
        <v>114.25103981336382</v>
      </c>
      <c r="S107" s="8">
        <v>120.77928472945214</v>
      </c>
    </row>
    <row r="108" spans="1:19" x14ac:dyDescent="0.2">
      <c r="A108" t="str">
        <f t="shared" si="1"/>
        <v>2018</v>
      </c>
      <c r="B108" t="s">
        <v>155</v>
      </c>
      <c r="C108" s="8">
        <v>114.81412997419007</v>
      </c>
      <c r="D108" s="8">
        <v>122.1151693867819</v>
      </c>
      <c r="F108" s="9">
        <v>3.8</v>
      </c>
      <c r="G108" s="9">
        <v>3.9</v>
      </c>
      <c r="Q108" t="s">
        <v>155</v>
      </c>
      <c r="R108" s="8">
        <v>114.18623558105831</v>
      </c>
      <c r="S108" s="8">
        <v>120.72511888348012</v>
      </c>
    </row>
    <row r="109" spans="1:19" x14ac:dyDescent="0.2">
      <c r="A109" t="str">
        <f t="shared" si="1"/>
        <v xml:space="preserve"> </v>
      </c>
      <c r="B109" t="s">
        <v>156</v>
      </c>
      <c r="C109" s="8">
        <v>115.00751184560268</v>
      </c>
      <c r="D109" s="8">
        <v>122.42562260955884</v>
      </c>
      <c r="F109" s="9">
        <v>3.8</v>
      </c>
      <c r="G109" s="9">
        <v>3.8</v>
      </c>
      <c r="Q109" t="s">
        <v>156</v>
      </c>
      <c r="R109" s="8">
        <v>114.28756583520874</v>
      </c>
      <c r="S109" s="8">
        <v>120.99172739806974</v>
      </c>
    </row>
    <row r="110" spans="1:19" x14ac:dyDescent="0.2">
      <c r="A110" t="str">
        <f t="shared" si="1"/>
        <v xml:space="preserve"> </v>
      </c>
      <c r="B110" t="s">
        <v>157</v>
      </c>
      <c r="C110" s="8">
        <v>115.07454062174969</v>
      </c>
      <c r="D110" s="8">
        <v>122.54727355892288</v>
      </c>
      <c r="F110" s="9">
        <v>3.7</v>
      </c>
      <c r="G110" s="9">
        <v>3.8</v>
      </c>
      <c r="Q110" t="s">
        <v>157</v>
      </c>
      <c r="R110" s="8">
        <v>114.29463538782385</v>
      </c>
      <c r="S110" s="8">
        <v>121.21472185486368</v>
      </c>
    </row>
    <row r="111" spans="1:19" x14ac:dyDescent="0.2">
      <c r="A111" t="str">
        <f t="shared" si="1"/>
        <v xml:space="preserve"> </v>
      </c>
      <c r="B111" t="s">
        <v>158</v>
      </c>
      <c r="C111" s="8">
        <v>115.20089371701529</v>
      </c>
      <c r="D111" s="8">
        <v>122.76235243739843</v>
      </c>
      <c r="F111" s="9">
        <v>3.8</v>
      </c>
      <c r="G111" s="9">
        <v>3.8</v>
      </c>
      <c r="Q111" t="s">
        <v>158</v>
      </c>
      <c r="R111" s="8">
        <v>114.64457824227357</v>
      </c>
      <c r="S111" s="8">
        <v>121.42505416584596</v>
      </c>
    </row>
    <row r="112" spans="1:19" x14ac:dyDescent="0.2">
      <c r="A112" t="str">
        <f t="shared" si="1"/>
        <v xml:space="preserve"> </v>
      </c>
      <c r="B112" t="s">
        <v>159</v>
      </c>
      <c r="C112" s="8">
        <v>115.27562695019068</v>
      </c>
      <c r="D112" s="8">
        <v>122.94336905005207</v>
      </c>
      <c r="F112" s="9">
        <v>3.8</v>
      </c>
      <c r="G112" s="9">
        <v>3.8</v>
      </c>
      <c r="Q112" t="s">
        <v>159</v>
      </c>
      <c r="R112" s="8">
        <v>114.71880854473258</v>
      </c>
      <c r="S112" s="8">
        <v>121.52705478488421</v>
      </c>
    </row>
    <row r="113" spans="1:19" x14ac:dyDescent="0.2">
      <c r="A113" t="str">
        <f t="shared" si="1"/>
        <v xml:space="preserve"> </v>
      </c>
      <c r="B113" t="s">
        <v>160</v>
      </c>
      <c r="C113" s="8">
        <v>115.41584806810741</v>
      </c>
      <c r="D113" s="8">
        <v>123.19445660953939</v>
      </c>
      <c r="F113" s="9">
        <v>3.9</v>
      </c>
      <c r="G113" s="9">
        <v>3.8</v>
      </c>
      <c r="Q113" t="s">
        <v>160</v>
      </c>
      <c r="R113" s="8">
        <v>114.81306924626786</v>
      </c>
      <c r="S113" s="8">
        <v>121.84642224035566</v>
      </c>
    </row>
    <row r="114" spans="1:19" x14ac:dyDescent="0.2">
      <c r="A114" t="str">
        <f t="shared" si="1"/>
        <v xml:space="preserve"> </v>
      </c>
      <c r="B114" t="s">
        <v>161</v>
      </c>
      <c r="C114" s="8">
        <v>115.61462305943988</v>
      </c>
      <c r="D114" s="8">
        <v>123.43581209307759</v>
      </c>
      <c r="F114" s="9">
        <v>4</v>
      </c>
      <c r="G114" s="9">
        <v>3.7</v>
      </c>
      <c r="Q114" t="s">
        <v>161</v>
      </c>
      <c r="R114" s="8">
        <v>114.9768472151854</v>
      </c>
      <c r="S114" s="8">
        <v>121.87033962688875</v>
      </c>
    </row>
    <row r="115" spans="1:19" x14ac:dyDescent="0.2">
      <c r="A115" t="str">
        <f t="shared" si="1"/>
        <v xml:space="preserve"> </v>
      </c>
      <c r="B115" t="s">
        <v>162</v>
      </c>
      <c r="C115" s="8">
        <v>115.61847528795408</v>
      </c>
      <c r="D115" s="8">
        <v>123.75697059939856</v>
      </c>
      <c r="F115" s="9">
        <v>3.8</v>
      </c>
      <c r="G115" s="9">
        <v>3.7</v>
      </c>
      <c r="Q115" t="s">
        <v>162</v>
      </c>
      <c r="R115" s="8">
        <v>115.04518622379847</v>
      </c>
      <c r="S115" s="8">
        <v>121.93716761867243</v>
      </c>
    </row>
    <row r="116" spans="1:19" x14ac:dyDescent="0.2">
      <c r="A116" t="str">
        <f t="shared" si="1"/>
        <v xml:space="preserve"> </v>
      </c>
      <c r="B116" t="s">
        <v>163</v>
      </c>
      <c r="C116" s="8">
        <v>115.79336646249855</v>
      </c>
      <c r="D116" s="8">
        <v>123.87570192597784</v>
      </c>
      <c r="F116" s="9">
        <v>3.8</v>
      </c>
      <c r="G116" s="9">
        <v>3.6</v>
      </c>
      <c r="Q116" t="s">
        <v>163</v>
      </c>
      <c r="R116" s="8">
        <v>115.22663807425386</v>
      </c>
      <c r="S116" s="8">
        <v>122.09474098877288</v>
      </c>
    </row>
    <row r="117" spans="1:19" x14ac:dyDescent="0.2">
      <c r="A117" t="str">
        <f t="shared" si="1"/>
        <v xml:space="preserve"> </v>
      </c>
      <c r="B117" t="s">
        <v>164</v>
      </c>
      <c r="C117" s="8">
        <v>116.03066373897299</v>
      </c>
      <c r="D117" s="8">
        <v>124.13749476900919</v>
      </c>
      <c r="F117" s="9">
        <v>3.7</v>
      </c>
      <c r="G117" s="9">
        <v>3.5</v>
      </c>
      <c r="Q117" t="s">
        <v>164</v>
      </c>
      <c r="R117" s="8">
        <v>115.3656726090184</v>
      </c>
      <c r="S117" s="8">
        <v>122.11303075494526</v>
      </c>
    </row>
    <row r="118" spans="1:19" x14ac:dyDescent="0.2">
      <c r="A118" t="str">
        <f t="shared" si="1"/>
        <v xml:space="preserve"> </v>
      </c>
      <c r="B118" t="s">
        <v>165</v>
      </c>
      <c r="C118" s="8">
        <v>116.05994067568088</v>
      </c>
      <c r="D118" s="8">
        <v>124.43432308545736</v>
      </c>
      <c r="F118" s="9">
        <v>3.6</v>
      </c>
      <c r="G118" s="9">
        <v>3.4</v>
      </c>
      <c r="Q118" t="s">
        <v>165</v>
      </c>
      <c r="R118" s="8">
        <v>115.36802912655676</v>
      </c>
      <c r="S118" s="8">
        <v>122.29452151157885</v>
      </c>
    </row>
    <row r="119" spans="1:19" x14ac:dyDescent="0.2">
      <c r="A119" t="str">
        <f t="shared" si="1"/>
        <v xml:space="preserve"> </v>
      </c>
      <c r="B119" t="s">
        <v>166</v>
      </c>
      <c r="C119" s="8">
        <v>116.21711159906005</v>
      </c>
      <c r="D119" s="8">
        <v>124.68541064494467</v>
      </c>
      <c r="F119" s="9">
        <v>3.6</v>
      </c>
      <c r="G119" s="9">
        <v>3.4</v>
      </c>
      <c r="Q119" t="s">
        <v>166</v>
      </c>
      <c r="R119" s="8">
        <v>115.45993331055367</v>
      </c>
      <c r="S119" s="8">
        <v>122.53580573454515</v>
      </c>
    </row>
    <row r="120" spans="1:19" x14ac:dyDescent="0.2">
      <c r="A120" t="str">
        <f t="shared" si="1"/>
        <v>2019</v>
      </c>
      <c r="B120" t="s">
        <v>167</v>
      </c>
      <c r="C120" s="8">
        <v>116.28645171231557</v>
      </c>
      <c r="D120" s="8">
        <v>124.91119480696429</v>
      </c>
      <c r="F120" s="9">
        <v>3.7</v>
      </c>
      <c r="G120" s="9">
        <v>3.5</v>
      </c>
      <c r="Q120" t="s">
        <v>167</v>
      </c>
      <c r="R120" s="8">
        <v>115.29497708286694</v>
      </c>
      <c r="S120" s="8">
        <v>122.61599932468555</v>
      </c>
    </row>
    <row r="121" spans="1:19" x14ac:dyDescent="0.2">
      <c r="A121" t="str">
        <f t="shared" si="1"/>
        <v xml:space="preserve"> </v>
      </c>
      <c r="B121" t="s">
        <v>168</v>
      </c>
      <c r="C121" s="8">
        <v>116.45672021264302</v>
      </c>
      <c r="D121" s="8">
        <v>125.17493406518545</v>
      </c>
      <c r="F121" s="9">
        <v>3.6</v>
      </c>
      <c r="G121" s="9">
        <v>3.5</v>
      </c>
      <c r="Q121" t="s">
        <v>168</v>
      </c>
      <c r="R121" s="8">
        <v>115.30322489425127</v>
      </c>
      <c r="S121" s="8">
        <v>122.86572497819294</v>
      </c>
    </row>
    <row r="122" spans="1:19" x14ac:dyDescent="0.2">
      <c r="A122" t="str">
        <f t="shared" si="1"/>
        <v xml:space="preserve"> </v>
      </c>
      <c r="B122" t="s">
        <v>169</v>
      </c>
      <c r="C122" s="8">
        <v>116.61312069031935</v>
      </c>
      <c r="D122" s="8">
        <v>125.33648652594087</v>
      </c>
      <c r="F122" s="9">
        <v>3.5</v>
      </c>
      <c r="G122" s="9">
        <v>3.5</v>
      </c>
      <c r="Q122" t="s">
        <v>169</v>
      </c>
      <c r="R122" s="8">
        <v>115.52355928408997</v>
      </c>
      <c r="S122" s="8">
        <v>122.92200118180025</v>
      </c>
    </row>
    <row r="123" spans="1:19" x14ac:dyDescent="0.2">
      <c r="A123" t="str">
        <f t="shared" si="1"/>
        <v xml:space="preserve"> </v>
      </c>
      <c r="B123" t="s">
        <v>170</v>
      </c>
      <c r="C123" s="8">
        <v>116.69016526060325</v>
      </c>
      <c r="D123" s="8">
        <v>125.36470954619332</v>
      </c>
      <c r="F123" s="9">
        <v>3.6</v>
      </c>
      <c r="G123" s="9">
        <v>3.5</v>
      </c>
      <c r="Q123" t="s">
        <v>170</v>
      </c>
      <c r="R123" s="8">
        <v>115.39748559578653</v>
      </c>
      <c r="S123" s="8">
        <v>123.08871943498691</v>
      </c>
    </row>
    <row r="124" spans="1:19" x14ac:dyDescent="0.2">
      <c r="A124" t="str">
        <f t="shared" si="1"/>
        <v xml:space="preserve"> </v>
      </c>
      <c r="B124" t="s">
        <v>171</v>
      </c>
      <c r="C124" s="8">
        <v>116.85041796679378</v>
      </c>
      <c r="D124" s="8">
        <v>125.7024125816278</v>
      </c>
      <c r="F124" s="9">
        <v>3.6</v>
      </c>
      <c r="G124" s="9">
        <v>3.5</v>
      </c>
      <c r="Q124" t="s">
        <v>171</v>
      </c>
      <c r="R124" s="8">
        <v>115.59189829270305</v>
      </c>
      <c r="S124" s="8">
        <v>123.51430822476715</v>
      </c>
    </row>
    <row r="125" spans="1:19" x14ac:dyDescent="0.2">
      <c r="A125" t="str">
        <f t="shared" si="1"/>
        <v xml:space="preserve"> </v>
      </c>
      <c r="B125" t="s">
        <v>172</v>
      </c>
      <c r="C125" s="8">
        <v>116.94749412535153</v>
      </c>
      <c r="D125" s="8">
        <v>125.74231409301919</v>
      </c>
      <c r="F125" s="9">
        <v>3.6</v>
      </c>
      <c r="G125" s="9">
        <v>3.5</v>
      </c>
      <c r="Q125" t="s">
        <v>172</v>
      </c>
      <c r="R125" s="8">
        <v>115.57540266993436</v>
      </c>
      <c r="S125" s="8">
        <v>123.60505360308393</v>
      </c>
    </row>
    <row r="126" spans="1:19" x14ac:dyDescent="0.2">
      <c r="A126" t="str">
        <f t="shared" si="1"/>
        <v xml:space="preserve"> </v>
      </c>
      <c r="B126" t="s">
        <v>173</v>
      </c>
      <c r="C126" s="8">
        <v>117.14241688816981</v>
      </c>
      <c r="D126" s="8">
        <v>126.00605335124035</v>
      </c>
      <c r="F126" s="9">
        <v>3.6</v>
      </c>
      <c r="G126" s="9">
        <v>3.5</v>
      </c>
      <c r="Q126" t="s">
        <v>173</v>
      </c>
      <c r="R126" s="8">
        <v>115.77924143700437</v>
      </c>
      <c r="S126" s="8">
        <v>124.21705731731339</v>
      </c>
    </row>
    <row r="127" spans="1:19" x14ac:dyDescent="0.2">
      <c r="A127" t="str">
        <f t="shared" si="1"/>
        <v xml:space="preserve"> </v>
      </c>
      <c r="B127" t="s">
        <v>174</v>
      </c>
      <c r="C127" s="8">
        <v>117.34581455371934</v>
      </c>
      <c r="D127" s="8">
        <v>126.15787373604665</v>
      </c>
      <c r="F127" s="9">
        <v>3.5</v>
      </c>
      <c r="G127" s="9">
        <v>3.6</v>
      </c>
      <c r="Q127" t="s">
        <v>174</v>
      </c>
      <c r="R127" s="8">
        <v>115.89235427884672</v>
      </c>
      <c r="S127" s="8">
        <v>124.34930639579053</v>
      </c>
    </row>
    <row r="128" spans="1:19" x14ac:dyDescent="0.2">
      <c r="A128" t="str">
        <f t="shared" si="1"/>
        <v xml:space="preserve"> </v>
      </c>
      <c r="B128" t="s">
        <v>175</v>
      </c>
      <c r="C128" s="8">
        <v>116.25871566701336</v>
      </c>
      <c r="D128" s="8">
        <v>125.64207371074325</v>
      </c>
      <c r="F128" s="9">
        <v>4.4000000000000004</v>
      </c>
      <c r="G128" s="9">
        <v>5</v>
      </c>
      <c r="Q128" t="s">
        <v>175</v>
      </c>
      <c r="R128" s="8">
        <v>114.56916968104535</v>
      </c>
      <c r="S128" s="8">
        <v>123.04721573482654</v>
      </c>
    </row>
    <row r="129" spans="1:19" x14ac:dyDescent="0.2">
      <c r="A129" t="str">
        <f t="shared" si="1"/>
        <v xml:space="preserve"> </v>
      </c>
      <c r="B129" t="s">
        <v>176</v>
      </c>
      <c r="C129" s="8">
        <v>100.48229900997727</v>
      </c>
      <c r="D129" s="8">
        <v>112.08723832880791</v>
      </c>
      <c r="F129" s="9">
        <v>14.8</v>
      </c>
      <c r="G129" s="9">
        <v>12.8</v>
      </c>
      <c r="Q129" t="s">
        <v>176</v>
      </c>
      <c r="R129" s="8">
        <v>92.52983940332976</v>
      </c>
      <c r="S129" s="8">
        <v>105.05008582121049</v>
      </c>
    </row>
    <row r="130" spans="1:19" x14ac:dyDescent="0.2">
      <c r="A130" t="str">
        <f t="shared" si="1"/>
        <v xml:space="preserve"> </v>
      </c>
      <c r="B130" t="s">
        <v>177</v>
      </c>
      <c r="C130" s="8">
        <v>102.50009630571286</v>
      </c>
      <c r="D130" s="8">
        <v>114.42488297178673</v>
      </c>
      <c r="F130" s="9">
        <v>13.2</v>
      </c>
      <c r="G130" s="9">
        <v>11.6</v>
      </c>
      <c r="Q130" t="s">
        <v>177</v>
      </c>
      <c r="R130" s="8">
        <v>94.468075078648766</v>
      </c>
      <c r="S130" s="8">
        <v>106.28675539548101</v>
      </c>
    </row>
    <row r="131" spans="1:19" x14ac:dyDescent="0.2">
      <c r="A131" t="str">
        <f t="shared" si="1"/>
        <v xml:space="preserve"> </v>
      </c>
      <c r="B131" t="s">
        <v>178</v>
      </c>
      <c r="C131" s="8">
        <v>106.05570322431525</v>
      </c>
      <c r="D131" s="8">
        <v>116.73625100970288</v>
      </c>
      <c r="F131" s="9">
        <v>11</v>
      </c>
      <c r="G131" s="9">
        <v>10.1</v>
      </c>
      <c r="Q131" t="s">
        <v>178</v>
      </c>
      <c r="R131" s="8">
        <v>97.297074383476101</v>
      </c>
      <c r="S131" s="8">
        <v>109.82160443456483</v>
      </c>
    </row>
    <row r="132" spans="1:19" x14ac:dyDescent="0.2">
      <c r="A132" t="str">
        <f t="shared" si="1"/>
        <v>2020</v>
      </c>
      <c r="B132" t="s">
        <v>179</v>
      </c>
      <c r="C132" s="8">
        <v>107.27685966331524</v>
      </c>
      <c r="D132" s="8">
        <v>116.77323289830954</v>
      </c>
      <c r="F132" s="9">
        <v>10.199999999999999</v>
      </c>
      <c r="G132" s="9">
        <v>9.3000000000000007</v>
      </c>
      <c r="Q132" t="s">
        <v>179</v>
      </c>
      <c r="R132" s="8">
        <v>98.521285244665435</v>
      </c>
      <c r="S132" s="8">
        <v>110.21975857508653</v>
      </c>
    </row>
    <row r="133" spans="1:19" x14ac:dyDescent="0.2">
      <c r="A133" t="str">
        <f t="shared" si="1"/>
        <v xml:space="preserve"> </v>
      </c>
      <c r="B133" t="s">
        <v>180</v>
      </c>
      <c r="C133" s="8">
        <v>108.4587233714704</v>
      </c>
      <c r="D133" s="8">
        <v>117.72892275651321</v>
      </c>
      <c r="F133" s="9">
        <v>8.4</v>
      </c>
      <c r="G133" s="9">
        <v>8.1</v>
      </c>
      <c r="Q133" t="s">
        <v>180</v>
      </c>
      <c r="R133" s="8">
        <v>101.05218508088744</v>
      </c>
      <c r="S133" s="8">
        <v>110.79729311460649</v>
      </c>
    </row>
    <row r="134" spans="1:19" x14ac:dyDescent="0.2">
      <c r="A134" t="str">
        <f t="shared" si="1"/>
        <v xml:space="preserve"> </v>
      </c>
      <c r="B134" t="s">
        <v>181</v>
      </c>
      <c r="C134" s="8">
        <v>109.26460957664008</v>
      </c>
      <c r="D134" s="8">
        <v>118.47537298181076</v>
      </c>
      <c r="F134" s="9">
        <v>7.8</v>
      </c>
      <c r="G134" s="9">
        <v>7.7</v>
      </c>
      <c r="Q134" t="s">
        <v>181</v>
      </c>
      <c r="R134" s="8">
        <v>103.43698082972981</v>
      </c>
      <c r="S134" s="8">
        <v>111.88483074931766</v>
      </c>
    </row>
    <row r="135" spans="1:19" x14ac:dyDescent="0.2">
      <c r="A135" t="str">
        <f t="shared" ref="A135:A181" si="2">IF(RIGHT(B135,1)="7", LEFT(B135,4), " ")</f>
        <v xml:space="preserve"> </v>
      </c>
      <c r="B135" t="s">
        <v>182</v>
      </c>
      <c r="C135" s="8">
        <v>109.78311953465078</v>
      </c>
      <c r="D135" s="8">
        <v>119.25393905774042</v>
      </c>
      <c r="F135" s="9">
        <v>6.9</v>
      </c>
      <c r="G135" s="9">
        <v>7.1</v>
      </c>
      <c r="Q135" t="s">
        <v>182</v>
      </c>
      <c r="R135" s="8">
        <v>104.16043171401303</v>
      </c>
      <c r="S135" s="8">
        <v>113.4169503925265</v>
      </c>
    </row>
    <row r="136" spans="1:19" x14ac:dyDescent="0.2">
      <c r="A136" t="str">
        <f t="shared" si="2"/>
        <v xml:space="preserve"> </v>
      </c>
      <c r="B136" t="s">
        <v>183</v>
      </c>
      <c r="C136" s="8">
        <v>109.98959898301169</v>
      </c>
      <c r="D136" s="8">
        <v>119.72399832608293</v>
      </c>
      <c r="F136" s="9">
        <v>6.7</v>
      </c>
      <c r="G136" s="9">
        <v>7</v>
      </c>
      <c r="Q136" t="s">
        <v>183</v>
      </c>
      <c r="R136" s="8">
        <v>104.32067490662298</v>
      </c>
      <c r="S136" s="8">
        <v>113.85942204338895</v>
      </c>
    </row>
    <row r="137" spans="1:19" x14ac:dyDescent="0.2">
      <c r="A137" t="str">
        <f t="shared" si="2"/>
        <v xml:space="preserve"> </v>
      </c>
      <c r="B137" t="s">
        <v>184</v>
      </c>
      <c r="C137" s="8">
        <v>109.80238067722176</v>
      </c>
      <c r="D137" s="8">
        <v>120.21741457670336</v>
      </c>
      <c r="F137" s="9">
        <v>6.7</v>
      </c>
      <c r="G137" s="9">
        <v>6.9</v>
      </c>
      <c r="Q137" t="s">
        <v>184</v>
      </c>
      <c r="R137" s="8">
        <v>103.94834513555868</v>
      </c>
      <c r="S137" s="8">
        <v>113.28892202931991</v>
      </c>
    </row>
    <row r="138" spans="1:19" x14ac:dyDescent="0.2">
      <c r="A138" t="str">
        <f t="shared" si="2"/>
        <v xml:space="preserve"> </v>
      </c>
      <c r="B138" t="s">
        <v>185</v>
      </c>
      <c r="C138" s="8">
        <v>110.10901806695172</v>
      </c>
      <c r="D138" s="8">
        <v>120.60377799188345</v>
      </c>
      <c r="F138" s="9">
        <v>6.4</v>
      </c>
      <c r="G138" s="9">
        <v>6.7</v>
      </c>
      <c r="Q138" t="s">
        <v>185</v>
      </c>
      <c r="R138" s="8">
        <v>103.93774080663593</v>
      </c>
      <c r="S138" s="8">
        <v>112.68606319817664</v>
      </c>
    </row>
    <row r="139" spans="1:19" x14ac:dyDescent="0.2">
      <c r="A139" t="str">
        <f t="shared" si="2"/>
        <v xml:space="preserve"> </v>
      </c>
      <c r="B139" t="s">
        <v>186</v>
      </c>
      <c r="C139" s="8">
        <v>110.51504295234793</v>
      </c>
      <c r="D139" s="8">
        <v>120.21838778429827</v>
      </c>
      <c r="F139" s="9">
        <v>6.2</v>
      </c>
      <c r="G139" s="9">
        <v>6.6</v>
      </c>
      <c r="Q139" t="s">
        <v>186</v>
      </c>
      <c r="R139" s="8">
        <v>104.28061410847049</v>
      </c>
      <c r="S139" s="8">
        <v>114.13517544106475</v>
      </c>
    </row>
    <row r="140" spans="1:19" x14ac:dyDescent="0.2">
      <c r="A140" t="str">
        <f t="shared" si="2"/>
        <v xml:space="preserve"> </v>
      </c>
      <c r="B140" t="s">
        <v>187</v>
      </c>
      <c r="C140" s="8">
        <v>111.15528333140723</v>
      </c>
      <c r="D140" s="8">
        <v>121.57406596401079</v>
      </c>
      <c r="F140" s="9">
        <v>6.1</v>
      </c>
      <c r="G140" s="9">
        <v>6.4</v>
      </c>
      <c r="Q140" t="s">
        <v>187</v>
      </c>
      <c r="R140" s="8">
        <v>105.03587797952186</v>
      </c>
      <c r="S140" s="8">
        <v>115.02082219533469</v>
      </c>
    </row>
    <row r="141" spans="1:19" x14ac:dyDescent="0.2">
      <c r="A141" t="str">
        <f t="shared" si="2"/>
        <v xml:space="preserve"> </v>
      </c>
      <c r="B141" t="s">
        <v>188</v>
      </c>
      <c r="C141" s="8">
        <v>111.40105551061288</v>
      </c>
      <c r="D141" s="8">
        <v>122.02368787286015</v>
      </c>
      <c r="F141" s="9">
        <v>6.1</v>
      </c>
      <c r="G141" s="9">
        <v>6.2</v>
      </c>
      <c r="Q141" t="s">
        <v>188</v>
      </c>
      <c r="R141" s="8">
        <v>105.44944680750787</v>
      </c>
      <c r="S141" s="8">
        <v>116.13227721657897</v>
      </c>
    </row>
    <row r="142" spans="1:19" x14ac:dyDescent="0.2">
      <c r="A142" t="str">
        <f t="shared" si="2"/>
        <v xml:space="preserve"> </v>
      </c>
      <c r="B142" t="s">
        <v>189</v>
      </c>
      <c r="C142" s="8">
        <v>111.74852652259332</v>
      </c>
      <c r="D142" s="8">
        <v>122.60663922221251</v>
      </c>
      <c r="F142" s="9">
        <v>5.8</v>
      </c>
      <c r="G142" s="9">
        <v>6</v>
      </c>
      <c r="Q142" t="s">
        <v>189</v>
      </c>
      <c r="R142" s="8">
        <v>105.8088157321111</v>
      </c>
      <c r="S142" s="8">
        <v>116.90185430090885</v>
      </c>
    </row>
    <row r="143" spans="1:19" x14ac:dyDescent="0.2">
      <c r="A143" t="str">
        <f t="shared" si="2"/>
        <v xml:space="preserve"> </v>
      </c>
      <c r="B143" t="s">
        <v>190</v>
      </c>
      <c r="C143" s="8">
        <v>112.34793327940213</v>
      </c>
      <c r="D143" s="8">
        <v>123.29567019941024</v>
      </c>
      <c r="F143" s="9">
        <v>5.9</v>
      </c>
      <c r="G143" s="9">
        <v>5.8</v>
      </c>
      <c r="Q143" t="s">
        <v>190</v>
      </c>
      <c r="R143" s="8">
        <v>106.13401515240777</v>
      </c>
      <c r="S143" s="8">
        <v>117.30211879906582</v>
      </c>
    </row>
    <row r="144" spans="1:19" x14ac:dyDescent="0.2">
      <c r="A144" t="str">
        <f t="shared" si="2"/>
        <v>2021</v>
      </c>
      <c r="B144" t="s">
        <v>191</v>
      </c>
      <c r="C144" s="8">
        <v>113.07138179436804</v>
      </c>
      <c r="D144" s="8">
        <v>124.24162798166478</v>
      </c>
      <c r="F144" s="9">
        <v>5.4</v>
      </c>
      <c r="G144" s="9">
        <v>5.6</v>
      </c>
      <c r="Q144" t="s">
        <v>191</v>
      </c>
      <c r="R144" s="8">
        <v>106.64420119946743</v>
      </c>
      <c r="S144" s="8">
        <v>118.63445791946874</v>
      </c>
    </row>
    <row r="145" spans="1:19" x14ac:dyDescent="0.2">
      <c r="A145" t="str">
        <f t="shared" si="2"/>
        <v xml:space="preserve"> </v>
      </c>
      <c r="B145" t="s">
        <v>192</v>
      </c>
      <c r="C145" s="8">
        <v>113.42963904618821</v>
      </c>
      <c r="D145" s="8">
        <v>124.59295592342802</v>
      </c>
      <c r="F145" s="9">
        <v>5.0999999999999996</v>
      </c>
      <c r="G145" s="9">
        <v>5.3</v>
      </c>
      <c r="Q145" t="s">
        <v>192</v>
      </c>
      <c r="R145" s="8">
        <v>107.06366132129939</v>
      </c>
      <c r="S145" s="8">
        <v>119.26967556768622</v>
      </c>
    </row>
    <row r="146" spans="1:19" x14ac:dyDescent="0.2">
      <c r="A146" t="str">
        <f t="shared" si="2"/>
        <v xml:space="preserve"> </v>
      </c>
      <c r="B146" t="s">
        <v>193</v>
      </c>
      <c r="C146" s="8">
        <v>113.79945298355099</v>
      </c>
      <c r="D146" s="8">
        <v>125.07566689050442</v>
      </c>
      <c r="F146" s="9">
        <v>4.7</v>
      </c>
      <c r="G146" s="9">
        <v>5.0999999999999996</v>
      </c>
      <c r="Q146" t="s">
        <v>193</v>
      </c>
      <c r="R146" s="8">
        <v>107.82363822742751</v>
      </c>
      <c r="S146" s="8">
        <v>119.30414474239568</v>
      </c>
    </row>
    <row r="147" spans="1:19" x14ac:dyDescent="0.2">
      <c r="A147" t="str">
        <f t="shared" si="2"/>
        <v xml:space="preserve"> </v>
      </c>
      <c r="B147" t="s">
        <v>194</v>
      </c>
      <c r="C147" s="8">
        <v>114.4620362879926</v>
      </c>
      <c r="D147" s="8">
        <v>126.53158545249288</v>
      </c>
      <c r="F147" s="9">
        <v>4.5</v>
      </c>
      <c r="G147" s="9">
        <v>4.9000000000000004</v>
      </c>
      <c r="Q147" t="s">
        <v>194</v>
      </c>
      <c r="R147" s="8">
        <v>109.20927053999601</v>
      </c>
      <c r="S147" s="8">
        <v>121.08106587129632</v>
      </c>
    </row>
    <row r="148" spans="1:19" x14ac:dyDescent="0.2">
      <c r="A148" t="str">
        <f t="shared" si="2"/>
        <v xml:space="preserve"> </v>
      </c>
      <c r="B148" t="s">
        <v>195</v>
      </c>
      <c r="C148" s="8">
        <v>114.94818752648408</v>
      </c>
      <c r="D148" s="8">
        <v>127.01137679678452</v>
      </c>
      <c r="F148" s="9">
        <v>4.2</v>
      </c>
      <c r="G148" s="9">
        <v>4.5999999999999996</v>
      </c>
      <c r="Q148" t="s">
        <v>195</v>
      </c>
      <c r="R148" s="8">
        <v>109.70885225813294</v>
      </c>
      <c r="S148" s="8">
        <v>121.52775823742931</v>
      </c>
    </row>
    <row r="149" spans="1:19" x14ac:dyDescent="0.2">
      <c r="A149" t="str">
        <f t="shared" si="2"/>
        <v xml:space="preserve"> </v>
      </c>
      <c r="B149" t="s">
        <v>196</v>
      </c>
      <c r="C149" s="8">
        <v>115.38425979429098</v>
      </c>
      <c r="D149" s="8">
        <v>127.77145192841087</v>
      </c>
      <c r="F149" s="9">
        <v>3.9</v>
      </c>
      <c r="G149" s="9">
        <v>4.5</v>
      </c>
      <c r="Q149" t="s">
        <v>196</v>
      </c>
      <c r="R149" s="8">
        <v>110.31565552426623</v>
      </c>
      <c r="S149" s="8">
        <v>121.98429893919356</v>
      </c>
    </row>
    <row r="150" spans="1:19" x14ac:dyDescent="0.2">
      <c r="A150" t="str">
        <f t="shared" si="2"/>
        <v xml:space="preserve"> </v>
      </c>
      <c r="B150" t="s">
        <v>197</v>
      </c>
      <c r="C150" s="8">
        <v>115.57764166570361</v>
      </c>
      <c r="D150" s="8">
        <v>127.82400513853611</v>
      </c>
      <c r="F150" s="9">
        <v>4</v>
      </c>
      <c r="G150" s="9">
        <v>4.3</v>
      </c>
      <c r="Q150" t="s">
        <v>197</v>
      </c>
      <c r="R150" s="8">
        <v>110.14362974396437</v>
      </c>
      <c r="S150" s="8">
        <v>122.27412138777119</v>
      </c>
    </row>
    <row r="151" spans="1:19" x14ac:dyDescent="0.2">
      <c r="A151" t="str">
        <f t="shared" si="2"/>
        <v xml:space="preserve"> </v>
      </c>
      <c r="B151" t="s">
        <v>198</v>
      </c>
      <c r="C151" s="8">
        <v>116.2417658615509</v>
      </c>
      <c r="D151" s="8">
        <v>128.61911574357927</v>
      </c>
      <c r="F151" s="9">
        <v>3.8</v>
      </c>
      <c r="G151" s="9">
        <v>4.0999999999999996</v>
      </c>
      <c r="Q151" t="s">
        <v>198</v>
      </c>
      <c r="R151" s="8">
        <v>110.90831968516926</v>
      </c>
      <c r="S151" s="8">
        <v>123.16539576240186</v>
      </c>
    </row>
    <row r="152" spans="1:19" x14ac:dyDescent="0.2">
      <c r="A152" t="str">
        <f t="shared" si="2"/>
        <v xml:space="preserve"> </v>
      </c>
      <c r="B152" t="s">
        <v>199</v>
      </c>
      <c r="C152" s="8">
        <v>116.62236603875343</v>
      </c>
      <c r="D152" s="8">
        <v>129.09696067268109</v>
      </c>
      <c r="F152" s="9">
        <v>3.7</v>
      </c>
      <c r="G152" s="9">
        <v>3.9</v>
      </c>
      <c r="Q152" t="s">
        <v>199</v>
      </c>
      <c r="R152" s="8">
        <v>111.25708428084975</v>
      </c>
      <c r="S152" s="8">
        <v>123.58465347927627</v>
      </c>
    </row>
    <row r="153" spans="1:19" x14ac:dyDescent="0.2">
      <c r="A153" t="str">
        <f t="shared" si="2"/>
        <v xml:space="preserve"> </v>
      </c>
      <c r="B153" t="s">
        <v>200</v>
      </c>
      <c r="C153" s="8">
        <v>116.83192726992566</v>
      </c>
      <c r="D153" s="8">
        <v>129.9426780726597</v>
      </c>
      <c r="F153" s="9">
        <v>3.7</v>
      </c>
      <c r="G153" s="9">
        <v>3.8</v>
      </c>
      <c r="Q153" t="s">
        <v>200</v>
      </c>
      <c r="R153" s="8">
        <v>111.21348870638967</v>
      </c>
      <c r="S153" s="8">
        <v>124.00180083851542</v>
      </c>
    </row>
    <row r="154" spans="1:19" x14ac:dyDescent="0.2">
      <c r="A154" t="str">
        <f t="shared" si="2"/>
        <v xml:space="preserve"> </v>
      </c>
      <c r="B154" t="s">
        <v>201</v>
      </c>
      <c r="C154" s="8">
        <v>117.05227474093762</v>
      </c>
      <c r="D154" s="8">
        <v>130.36213054606679</v>
      </c>
      <c r="F154" s="9">
        <v>3.6</v>
      </c>
      <c r="G154" s="9">
        <v>3.8</v>
      </c>
      <c r="Q154" t="s">
        <v>201</v>
      </c>
      <c r="R154" s="8">
        <v>111.64590967468276</v>
      </c>
      <c r="S154" s="8">
        <v>124.12560848645151</v>
      </c>
    </row>
    <row r="155" spans="1:19" x14ac:dyDescent="0.2">
      <c r="A155" t="str">
        <f t="shared" si="2"/>
        <v xml:space="preserve"> </v>
      </c>
      <c r="B155" t="s">
        <v>202</v>
      </c>
      <c r="C155" s="8">
        <v>117.37586193613005</v>
      </c>
      <c r="D155" s="8">
        <v>130.55093281947973</v>
      </c>
      <c r="F155" s="9">
        <v>3.6</v>
      </c>
      <c r="G155" s="9">
        <v>3.8</v>
      </c>
      <c r="Q155" t="s">
        <v>202</v>
      </c>
      <c r="R155" s="8">
        <v>111.97228735374863</v>
      </c>
      <c r="S155" s="8">
        <v>124.33523734488871</v>
      </c>
    </row>
    <row r="156" spans="1:19" x14ac:dyDescent="0.2">
      <c r="A156" t="str">
        <f t="shared" si="2"/>
        <v>2022</v>
      </c>
      <c r="B156" t="s">
        <v>203</v>
      </c>
      <c r="C156" s="8">
        <v>117.90746947108903</v>
      </c>
      <c r="D156" s="8">
        <v>131.70515702704546</v>
      </c>
      <c r="F156" s="9">
        <v>3.5</v>
      </c>
      <c r="G156" s="9">
        <v>3.8</v>
      </c>
      <c r="Q156" t="s">
        <v>203</v>
      </c>
      <c r="R156" s="8">
        <v>112.64271659341824</v>
      </c>
      <c r="S156" s="8">
        <v>124.73409493795549</v>
      </c>
    </row>
    <row r="157" spans="1:19" x14ac:dyDescent="0.2">
      <c r="A157" t="str">
        <f t="shared" si="2"/>
        <v xml:space="preserve"> </v>
      </c>
      <c r="B157" t="s">
        <v>204</v>
      </c>
      <c r="C157" s="8">
        <v>118.09468777687893</v>
      </c>
      <c r="D157" s="8">
        <v>132.15380572829991</v>
      </c>
      <c r="F157" s="9">
        <v>3.6</v>
      </c>
      <c r="G157" s="9">
        <v>3.8</v>
      </c>
      <c r="Q157" t="s">
        <v>204</v>
      </c>
      <c r="R157" s="8">
        <v>112.97616382509925</v>
      </c>
      <c r="S157" s="8">
        <v>124.94583415402796</v>
      </c>
    </row>
    <row r="158" spans="1:19" x14ac:dyDescent="0.2">
      <c r="A158" t="str">
        <f t="shared" si="2"/>
        <v xml:space="preserve"> </v>
      </c>
      <c r="B158" t="s">
        <v>205</v>
      </c>
      <c r="C158" s="8">
        <v>118.29115143110289</v>
      </c>
      <c r="D158" s="8">
        <v>132.58396348525105</v>
      </c>
      <c r="F158" s="9">
        <v>3.5</v>
      </c>
      <c r="G158" s="9">
        <v>3.9</v>
      </c>
      <c r="Q158" t="s">
        <v>205</v>
      </c>
      <c r="R158" s="8">
        <v>112.99972900048307</v>
      </c>
      <c r="S158" s="8">
        <v>125.10129716649317</v>
      </c>
    </row>
    <row r="159" spans="1:19" x14ac:dyDescent="0.2">
      <c r="A159" t="str">
        <f t="shared" si="2"/>
        <v xml:space="preserve"> </v>
      </c>
      <c r="B159" t="s">
        <v>206</v>
      </c>
      <c r="C159" s="8">
        <v>118.5692823298278</v>
      </c>
      <c r="D159" s="8">
        <v>132.89344350043308</v>
      </c>
      <c r="F159" s="9">
        <v>3.6</v>
      </c>
      <c r="G159" s="9">
        <v>4</v>
      </c>
      <c r="Q159" t="s">
        <v>206</v>
      </c>
      <c r="R159" s="8">
        <v>113.0244724346361</v>
      </c>
      <c r="S159" s="8">
        <v>125.06049691887785</v>
      </c>
    </row>
    <row r="160" spans="1:19" x14ac:dyDescent="0.2">
      <c r="A160" t="str">
        <f t="shared" si="2"/>
        <v xml:space="preserve"> </v>
      </c>
      <c r="B160" t="s">
        <v>207</v>
      </c>
      <c r="C160" s="8">
        <v>118.76805732116028</v>
      </c>
      <c r="D160" s="8">
        <v>133.13577219156622</v>
      </c>
      <c r="F160" s="9">
        <v>3.6</v>
      </c>
      <c r="G160" s="9">
        <v>4</v>
      </c>
      <c r="Q160" t="s">
        <v>207</v>
      </c>
      <c r="R160" s="8">
        <v>113.19178517986121</v>
      </c>
      <c r="S160" s="8">
        <v>125.13295253102226</v>
      </c>
    </row>
    <row r="161" spans="1:19" x14ac:dyDescent="0.2">
      <c r="A161" t="str">
        <f t="shared" si="2"/>
        <v xml:space="preserve"> </v>
      </c>
      <c r="B161" t="s">
        <v>208</v>
      </c>
      <c r="C161" s="8">
        <v>118.87283793674641</v>
      </c>
      <c r="D161" s="8">
        <v>133.40535069535684</v>
      </c>
      <c r="F161" s="9">
        <v>3.5</v>
      </c>
      <c r="G161" s="9">
        <v>4.0999999999999996</v>
      </c>
      <c r="Q161" t="s">
        <v>208</v>
      </c>
      <c r="R161" s="8">
        <v>113.28368936385809</v>
      </c>
      <c r="S161" s="8">
        <v>125.17234587354737</v>
      </c>
    </row>
    <row r="162" spans="1:19" x14ac:dyDescent="0.2">
      <c r="A162" t="str">
        <f t="shared" si="2"/>
        <v xml:space="preserve"> </v>
      </c>
      <c r="B162" t="s">
        <v>209</v>
      </c>
      <c r="C162" s="8">
        <v>119.24419276551485</v>
      </c>
      <c r="D162" s="8">
        <v>134.20046130040001</v>
      </c>
      <c r="F162" s="9">
        <v>3.5</v>
      </c>
      <c r="G162" s="9">
        <v>4.0999999999999996</v>
      </c>
      <c r="Q162" t="s">
        <v>209</v>
      </c>
      <c r="R162" s="8">
        <v>113.83275795030106</v>
      </c>
      <c r="S162" s="8">
        <v>125.08511775795603</v>
      </c>
    </row>
    <row r="163" spans="1:19" x14ac:dyDescent="0.2">
      <c r="A163" t="str">
        <f t="shared" si="2"/>
        <v xml:space="preserve"> </v>
      </c>
      <c r="B163" t="s">
        <v>210</v>
      </c>
      <c r="C163" s="8">
        <v>119.46531068222967</v>
      </c>
      <c r="D163" s="8">
        <v>134.42235263203995</v>
      </c>
      <c r="F163" s="9">
        <v>3.6</v>
      </c>
      <c r="G163" s="9">
        <v>4</v>
      </c>
      <c r="Q163" t="s">
        <v>210</v>
      </c>
      <c r="R163" s="8">
        <v>113.93290994568225</v>
      </c>
      <c r="S163" s="8">
        <v>125.154056107375</v>
      </c>
    </row>
    <row r="164" spans="1:19" x14ac:dyDescent="0.2">
      <c r="A164" t="str">
        <f t="shared" si="2"/>
        <v xml:space="preserve"> </v>
      </c>
      <c r="B164" t="s">
        <v>211</v>
      </c>
      <c r="C164" s="8">
        <v>119.57779575484417</v>
      </c>
      <c r="D164" s="8">
        <v>134.7405915155762</v>
      </c>
      <c r="F164" s="9">
        <v>3.5</v>
      </c>
      <c r="G164" s="9">
        <v>4</v>
      </c>
      <c r="Q164" t="s">
        <v>211</v>
      </c>
      <c r="R164" s="8">
        <v>114.06369666906247</v>
      </c>
      <c r="S164" s="8">
        <v>125.0633107290582</v>
      </c>
    </row>
    <row r="165" spans="1:19" x14ac:dyDescent="0.2">
      <c r="A165" t="str">
        <f t="shared" si="2"/>
        <v xml:space="preserve"> </v>
      </c>
      <c r="B165" t="s">
        <v>212</v>
      </c>
      <c r="C165" s="8">
        <v>119.79197966023345</v>
      </c>
      <c r="D165" s="8">
        <v>134.81844812316916</v>
      </c>
      <c r="F165" s="9">
        <v>3.4</v>
      </c>
      <c r="G165" s="9">
        <v>4</v>
      </c>
      <c r="Q165" t="s">
        <v>212</v>
      </c>
      <c r="R165" s="8">
        <v>114.03895323490944</v>
      </c>
      <c r="S165" s="8">
        <v>125.10762823939896</v>
      </c>
    </row>
    <row r="166" spans="1:19" x14ac:dyDescent="0.2">
      <c r="A166" t="str">
        <f t="shared" si="2"/>
        <v xml:space="preserve"> </v>
      </c>
      <c r="B166" t="s">
        <v>213</v>
      </c>
      <c r="C166" s="8">
        <v>120.02542470819368</v>
      </c>
      <c r="D166" s="8">
        <v>135.07050889025138</v>
      </c>
      <c r="F166" s="9">
        <v>3.6</v>
      </c>
      <c r="G166" s="9">
        <v>4</v>
      </c>
      <c r="Q166" t="s">
        <v>213</v>
      </c>
      <c r="R166" s="8">
        <v>114.38300479551317</v>
      </c>
      <c r="S166" s="8">
        <v>125.39885759306677</v>
      </c>
    </row>
    <row r="167" spans="1:19" x14ac:dyDescent="0.2">
      <c r="A167" t="str">
        <f t="shared" si="2"/>
        <v xml:space="preserve"> </v>
      </c>
      <c r="B167" t="s">
        <v>214</v>
      </c>
      <c r="C167" s="8">
        <v>120.21033167687507</v>
      </c>
      <c r="D167" s="8">
        <v>135.48412211808903</v>
      </c>
      <c r="F167" s="9">
        <v>3.6</v>
      </c>
      <c r="G167" s="9">
        <v>3.9</v>
      </c>
      <c r="Q167" t="s">
        <v>214</v>
      </c>
      <c r="R167" s="8">
        <v>114.62219132565895</v>
      </c>
      <c r="S167" s="8">
        <v>125.44247165086244</v>
      </c>
    </row>
    <row r="168" spans="1:19" x14ac:dyDescent="0.2">
      <c r="A168" t="str">
        <f t="shared" si="2"/>
        <v>2023</v>
      </c>
      <c r="B168" t="s">
        <v>215</v>
      </c>
      <c r="C168" s="8">
        <v>120.35209368619746</v>
      </c>
      <c r="D168" s="8">
        <v>135.28461456113203</v>
      </c>
      <c r="F168" s="9">
        <v>3.5</v>
      </c>
      <c r="G168" s="9">
        <v>3.9</v>
      </c>
      <c r="Q168" t="s">
        <v>215</v>
      </c>
      <c r="R168" s="8">
        <v>114.63161739581247</v>
      </c>
      <c r="S168" s="8">
        <v>125.15124229719463</v>
      </c>
    </row>
    <row r="169" spans="1:19" x14ac:dyDescent="0.2">
      <c r="A169" t="str">
        <f t="shared" si="2"/>
        <v xml:space="preserve"> </v>
      </c>
      <c r="B169" t="s">
        <v>216</v>
      </c>
      <c r="C169" s="8">
        <v>120.51388728379366</v>
      </c>
      <c r="D169" s="8">
        <v>135.63399608770547</v>
      </c>
      <c r="F169" s="9">
        <v>3.7</v>
      </c>
      <c r="G169" s="9">
        <v>3.9</v>
      </c>
      <c r="Q169" t="s">
        <v>216</v>
      </c>
      <c r="R169" s="8">
        <v>114.73059113242449</v>
      </c>
      <c r="S169" s="8">
        <v>125.24198767551142</v>
      </c>
    </row>
    <row r="170" spans="1:19" x14ac:dyDescent="0.2">
      <c r="A170" t="str">
        <f t="shared" si="2"/>
        <v xml:space="preserve"> </v>
      </c>
      <c r="B170" t="s">
        <v>217</v>
      </c>
      <c r="C170" s="8">
        <v>120.70341692669209</v>
      </c>
      <c r="D170" s="8">
        <v>135.88411043959786</v>
      </c>
      <c r="F170" s="9">
        <v>3.8</v>
      </c>
      <c r="G170" s="9">
        <v>3.9</v>
      </c>
      <c r="Q170" t="s">
        <v>217</v>
      </c>
      <c r="R170" s="8">
        <v>114.87551696103498</v>
      </c>
      <c r="S170" s="8">
        <v>125.44247165086244</v>
      </c>
    </row>
    <row r="171" spans="1:19" x14ac:dyDescent="0.2">
      <c r="A171" t="str">
        <f t="shared" si="2"/>
        <v xml:space="preserve"> </v>
      </c>
      <c r="B171" t="s">
        <v>218</v>
      </c>
      <c r="C171" s="8">
        <v>120.83054046766055</v>
      </c>
      <c r="D171" s="8">
        <v>136.26560781680342</v>
      </c>
      <c r="F171" s="9">
        <v>3.9</v>
      </c>
      <c r="G171" s="9">
        <v>3.9</v>
      </c>
      <c r="Q171" t="s">
        <v>218</v>
      </c>
      <c r="R171" s="8">
        <v>114.7329476499629</v>
      </c>
      <c r="S171" s="8">
        <v>125.76394946396914</v>
      </c>
    </row>
    <row r="172" spans="1:19" x14ac:dyDescent="0.2">
      <c r="A172" t="str">
        <f t="shared" si="2"/>
        <v xml:space="preserve"> </v>
      </c>
      <c r="B172" t="s">
        <v>219</v>
      </c>
      <c r="C172" s="8">
        <v>120.97076158557725</v>
      </c>
      <c r="D172" s="8">
        <v>136.36974102945899</v>
      </c>
      <c r="F172" s="9">
        <v>3.7</v>
      </c>
      <c r="G172" s="9">
        <v>3.9</v>
      </c>
      <c r="Q172" t="s">
        <v>219</v>
      </c>
      <c r="R172" s="8">
        <v>114.71527376842501</v>
      </c>
      <c r="S172" s="8">
        <v>125.97006105968092</v>
      </c>
    </row>
    <row r="173" spans="1:19" x14ac:dyDescent="0.2">
      <c r="A173" t="str">
        <f t="shared" si="2"/>
        <v xml:space="preserve"> </v>
      </c>
      <c r="B173" t="s">
        <v>220</v>
      </c>
      <c r="C173" s="8">
        <v>121.19419083940059</v>
      </c>
      <c r="D173" s="8">
        <v>136.58481990793456</v>
      </c>
      <c r="F173" s="9">
        <v>3.8</v>
      </c>
      <c r="G173" s="9">
        <v>3.9</v>
      </c>
      <c r="Q173" t="s">
        <v>220</v>
      </c>
      <c r="R173" s="8">
        <v>115.02751234226061</v>
      </c>
      <c r="S173" s="8">
        <v>126.2619938658938</v>
      </c>
    </row>
    <row r="174" spans="1:19" x14ac:dyDescent="0.2">
      <c r="A174" t="str">
        <f t="shared" si="2"/>
        <v xml:space="preserve"> </v>
      </c>
      <c r="B174" t="s">
        <v>221</v>
      </c>
      <c r="C174" s="8">
        <v>121.39142493932739</v>
      </c>
      <c r="D174" s="8">
        <v>136.77362218134749</v>
      </c>
      <c r="F174" s="9">
        <v>3.7</v>
      </c>
      <c r="G174" s="9">
        <v>3.9</v>
      </c>
      <c r="Q174" t="s">
        <v>221</v>
      </c>
      <c r="R174" s="8">
        <v>115.49881584993696</v>
      </c>
      <c r="S174" s="8">
        <v>126.44207771743719</v>
      </c>
    </row>
    <row r="175" spans="1:19" x14ac:dyDescent="0.2">
      <c r="A175" t="str">
        <f t="shared" si="2"/>
        <v xml:space="preserve"> </v>
      </c>
      <c r="B175" t="s">
        <v>222</v>
      </c>
      <c r="C175" s="8">
        <v>121.57325012519742</v>
      </c>
      <c r="D175" s="8">
        <v>137.18918182437497</v>
      </c>
      <c r="F175" s="9">
        <v>3.9</v>
      </c>
      <c r="G175" s="9">
        <v>3.9</v>
      </c>
      <c r="Q175" t="s">
        <v>222</v>
      </c>
      <c r="R175" s="8">
        <v>115.48349848593749</v>
      </c>
      <c r="S175" s="8">
        <v>126.39564984946117</v>
      </c>
    </row>
    <row r="176" spans="1:19" x14ac:dyDescent="0.2">
      <c r="A176" t="str">
        <f t="shared" si="2"/>
        <v xml:space="preserve"> </v>
      </c>
      <c r="B176" t="s">
        <v>223</v>
      </c>
      <c r="C176" s="8">
        <v>121.81208829307755</v>
      </c>
      <c r="D176" s="8">
        <v>137.38187692816754</v>
      </c>
      <c r="F176" s="9">
        <v>3.9</v>
      </c>
      <c r="G176" s="9">
        <v>3.9</v>
      </c>
      <c r="Q176" t="s">
        <v>223</v>
      </c>
      <c r="R176" s="8">
        <v>115.73093282746758</v>
      </c>
      <c r="S176" s="8">
        <v>126.52367821266776</v>
      </c>
    </row>
    <row r="177" spans="1:19" x14ac:dyDescent="0.2">
      <c r="A177" t="str">
        <f t="shared" si="2"/>
        <v xml:space="preserve"> </v>
      </c>
      <c r="B177" t="s">
        <v>224</v>
      </c>
      <c r="C177" s="8">
        <v>121.89529642898415</v>
      </c>
      <c r="D177" s="8">
        <v>137.74585656866466</v>
      </c>
      <c r="F177" s="9">
        <v>3.9</v>
      </c>
      <c r="G177" s="9">
        <v>4</v>
      </c>
      <c r="Q177" t="s">
        <v>224</v>
      </c>
      <c r="R177" s="8">
        <v>115.93948462961434</v>
      </c>
      <c r="S177" s="8">
        <v>126.55251976701652</v>
      </c>
    </row>
    <row r="178" spans="1:19" x14ac:dyDescent="0.2">
      <c r="A178" t="str">
        <f t="shared" si="2"/>
        <v xml:space="preserve"> </v>
      </c>
      <c r="B178" t="s">
        <v>225</v>
      </c>
      <c r="C178" s="8">
        <v>122.06171270079741</v>
      </c>
      <c r="D178" s="8">
        <v>138.09815771802286</v>
      </c>
      <c r="F178" s="9">
        <v>4</v>
      </c>
      <c r="G178" s="9">
        <v>4</v>
      </c>
      <c r="Q178" t="s">
        <v>225</v>
      </c>
      <c r="R178" s="8">
        <v>116.10797563360866</v>
      </c>
      <c r="S178" s="8">
        <v>126.85711471904104</v>
      </c>
    </row>
    <row r="179" spans="1:19" x14ac:dyDescent="0.2">
      <c r="A179" t="str">
        <f t="shared" si="2"/>
        <v xml:space="preserve"> </v>
      </c>
      <c r="B179" t="s">
        <v>226</v>
      </c>
      <c r="C179" s="8">
        <v>122.15262529373243</v>
      </c>
      <c r="D179" s="8">
        <v>138.00959582688583</v>
      </c>
      <c r="F179" s="9">
        <v>4.0999999999999996</v>
      </c>
      <c r="G179" s="9">
        <v>4</v>
      </c>
      <c r="Q179" t="s">
        <v>226</v>
      </c>
      <c r="R179" s="8">
        <v>116.40607510221395</v>
      </c>
      <c r="S179" s="8">
        <v>127.00343284842003</v>
      </c>
    </row>
    <row r="180" spans="1:19" x14ac:dyDescent="0.2">
      <c r="A180" t="str">
        <f t="shared" si="2"/>
        <v>2024</v>
      </c>
      <c r="B180" t="s">
        <v>227</v>
      </c>
      <c r="C180" s="8">
        <v>122.26356947494126</v>
      </c>
      <c r="D180" s="8">
        <v>137.81787393068817</v>
      </c>
      <c r="F180" s="9">
        <v>4.2</v>
      </c>
      <c r="G180" s="9">
        <v>4.0999999999999996</v>
      </c>
      <c r="Q180" t="s">
        <v>227</v>
      </c>
      <c r="R180" s="8">
        <v>116.47794888713459</v>
      </c>
      <c r="S180" s="8">
        <v>127.21376515940234</v>
      </c>
    </row>
    <row r="181" spans="1:19" x14ac:dyDescent="0.2">
      <c r="A181" t="str">
        <f t="shared" si="2"/>
        <v xml:space="preserve"> </v>
      </c>
      <c r="B181" t="s">
        <v>228</v>
      </c>
      <c r="C181" s="8">
        <v>122.32366423976271</v>
      </c>
      <c r="D181" s="8">
        <v>138.7862154876257</v>
      </c>
      <c r="F181" s="9">
        <v>4.2</v>
      </c>
      <c r="G181" s="9">
        <v>4.0999999999999996</v>
      </c>
      <c r="Q181" t="s">
        <v>228</v>
      </c>
      <c r="R181" s="8">
        <v>116.45084893544319</v>
      </c>
      <c r="S181" s="8">
        <v>127.20532372886125</v>
      </c>
    </row>
    <row r="182" spans="1:19" x14ac:dyDescent="0.2">
      <c r="B182" t="s">
        <v>229</v>
      </c>
      <c r="C182" s="8">
        <v>122.52012789398667</v>
      </c>
      <c r="D182" s="8">
        <v>139.04119587749264</v>
      </c>
      <c r="F182" s="9">
        <v>4.0999999999999996</v>
      </c>
      <c r="G182" s="9">
        <v>4.0999999999999996</v>
      </c>
      <c r="Q182" t="s">
        <v>229</v>
      </c>
      <c r="R182" s="8">
        <v>116.4355315714437</v>
      </c>
      <c r="S182" s="8">
        <v>127.29466220208785</v>
      </c>
    </row>
    <row r="183" spans="1:19" x14ac:dyDescent="0.2">
      <c r="B183" t="s">
        <v>230</v>
      </c>
      <c r="C183" s="8">
        <v>122.55325705920875</v>
      </c>
      <c r="D183" s="8">
        <v>138.95068757116582</v>
      </c>
      <c r="F183" s="9">
        <v>4.0999999999999996</v>
      </c>
      <c r="G183" s="9">
        <v>4.0999999999999996</v>
      </c>
      <c r="Q183" t="s">
        <v>230</v>
      </c>
      <c r="R183" s="8">
        <v>116.45909674682753</v>
      </c>
      <c r="S183" s="8">
        <v>127.35867638369113</v>
      </c>
    </row>
    <row r="184" spans="1:19" x14ac:dyDescent="0.2">
      <c r="B184" t="s">
        <v>231</v>
      </c>
      <c r="C184" s="8">
        <v>122.71659154821064</v>
      </c>
      <c r="D184" s="8">
        <v>138.98572304458264</v>
      </c>
      <c r="F184" s="9">
        <v>4.2</v>
      </c>
      <c r="G184" s="9">
        <v>4.2</v>
      </c>
      <c r="Q184" t="s">
        <v>231</v>
      </c>
      <c r="R184" s="8">
        <v>116.52272272036383</v>
      </c>
      <c r="S184" s="8">
        <v>127.42620782801993</v>
      </c>
    </row>
    <row r="185" spans="1:19" x14ac:dyDescent="0.2">
      <c r="B185" t="s">
        <v>232</v>
      </c>
      <c r="C185" s="8">
        <v>122.91382564813745</v>
      </c>
      <c r="D185" s="8">
        <v>139.3506758926747</v>
      </c>
      <c r="F185" s="9">
        <v>4.0999999999999996</v>
      </c>
      <c r="G185" s="9">
        <v>4.2</v>
      </c>
      <c r="Q185" t="s">
        <v>232</v>
      </c>
      <c r="R185" s="8">
        <v>116.59459650528447</v>
      </c>
      <c r="S185" s="8">
        <v>127.53172570978361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0D62-DF7F-4CA0-9E92-94483FB3CB35}">
  <sheetPr codeName="Sheet5"/>
  <dimension ref="A1:Z21"/>
  <sheetViews>
    <sheetView topLeftCell="B1" workbookViewId="0">
      <selection activeCell="Y3" sqref="Y3"/>
    </sheetView>
  </sheetViews>
  <sheetFormatPr defaultRowHeight="14.25" x14ac:dyDescent="0.2"/>
  <cols>
    <col min="11" max="11" width="13.375" customWidth="1"/>
    <col min="12" max="12" width="16.875" customWidth="1"/>
  </cols>
  <sheetData>
    <row r="1" spans="1:26" x14ac:dyDescent="0.2">
      <c r="B1" t="s">
        <v>233</v>
      </c>
      <c r="E1" t="s">
        <v>234</v>
      </c>
      <c r="H1" s="26" t="s">
        <v>235</v>
      </c>
      <c r="I1" s="26"/>
      <c r="J1" s="26"/>
      <c r="K1" s="26" t="s">
        <v>236</v>
      </c>
      <c r="L1" s="26"/>
      <c r="P1" t="s">
        <v>237</v>
      </c>
      <c r="V1" t="s">
        <v>238</v>
      </c>
    </row>
    <row r="2" spans="1:26" x14ac:dyDescent="0.2">
      <c r="B2" t="s">
        <v>3</v>
      </c>
      <c r="C2" t="s">
        <v>4</v>
      </c>
      <c r="E2" t="s">
        <v>3</v>
      </c>
      <c r="F2" t="s">
        <v>4</v>
      </c>
      <c r="H2" t="s">
        <v>239</v>
      </c>
      <c r="I2" t="s">
        <v>240</v>
      </c>
      <c r="J2" t="s">
        <v>4</v>
      </c>
      <c r="K2" t="s">
        <v>3</v>
      </c>
      <c r="L2" t="s">
        <v>241</v>
      </c>
      <c r="M2" t="s">
        <v>242</v>
      </c>
      <c r="P2" t="s">
        <v>3</v>
      </c>
      <c r="Q2" t="s">
        <v>4</v>
      </c>
      <c r="R2" t="s">
        <v>243</v>
      </c>
      <c r="S2" t="s">
        <v>244</v>
      </c>
      <c r="T2" t="s">
        <v>245</v>
      </c>
      <c r="V2" t="s">
        <v>3</v>
      </c>
      <c r="W2" t="s">
        <v>4</v>
      </c>
      <c r="X2" t="s">
        <v>243</v>
      </c>
      <c r="Y2" t="s">
        <v>246</v>
      </c>
      <c r="Z2" t="s">
        <v>245</v>
      </c>
    </row>
    <row r="3" spans="1:26" x14ac:dyDescent="0.2">
      <c r="A3">
        <v>2010</v>
      </c>
      <c r="B3">
        <v>15.1</v>
      </c>
      <c r="C3" s="1">
        <v>18.399999999999999</v>
      </c>
      <c r="E3">
        <v>15.9</v>
      </c>
      <c r="I3" s="1">
        <v>15.5</v>
      </c>
      <c r="J3" s="1">
        <v>23.7</v>
      </c>
      <c r="K3" s="16">
        <v>21.4</v>
      </c>
      <c r="L3" s="16">
        <v>31.4</v>
      </c>
      <c r="M3" s="16">
        <v>0</v>
      </c>
      <c r="N3" s="16"/>
      <c r="P3" s="4">
        <v>49280</v>
      </c>
      <c r="Q3" s="5">
        <v>47270</v>
      </c>
      <c r="R3" s="10">
        <v>60930</v>
      </c>
      <c r="S3" s="10">
        <v>56930</v>
      </c>
      <c r="T3" s="10">
        <v>38160</v>
      </c>
      <c r="V3" s="4">
        <v>66730</v>
      </c>
      <c r="W3" s="4">
        <v>64010</v>
      </c>
      <c r="X3">
        <v>82520</v>
      </c>
      <c r="Y3">
        <v>77100</v>
      </c>
      <c r="Z3">
        <v>51680</v>
      </c>
    </row>
    <row r="4" spans="1:26" x14ac:dyDescent="0.2">
      <c r="A4">
        <v>2011</v>
      </c>
      <c r="B4">
        <v>15</v>
      </c>
      <c r="C4" s="1">
        <v>17.399999999999999</v>
      </c>
      <c r="E4">
        <v>16.100000000000001</v>
      </c>
      <c r="I4" s="1">
        <v>15.1</v>
      </c>
      <c r="J4" s="1">
        <v>23</v>
      </c>
      <c r="K4">
        <v>21</v>
      </c>
      <c r="L4">
        <v>30.9</v>
      </c>
      <c r="M4" s="16">
        <v>0</v>
      </c>
      <c r="N4" s="16"/>
      <c r="P4" s="4">
        <v>50050</v>
      </c>
      <c r="Q4" s="5">
        <v>49050</v>
      </c>
      <c r="R4" s="10">
        <v>63310</v>
      </c>
      <c r="S4" s="10">
        <v>55250</v>
      </c>
      <c r="T4" s="10">
        <v>41090</v>
      </c>
      <c r="V4" s="4">
        <v>65750</v>
      </c>
      <c r="W4" s="4">
        <v>64420</v>
      </c>
      <c r="X4">
        <v>83160</v>
      </c>
      <c r="Y4">
        <v>72570</v>
      </c>
      <c r="Z4">
        <v>53970</v>
      </c>
    </row>
    <row r="5" spans="1:26" x14ac:dyDescent="0.2">
      <c r="A5">
        <v>2012</v>
      </c>
      <c r="B5">
        <v>15</v>
      </c>
      <c r="C5" s="1">
        <v>17</v>
      </c>
      <c r="E5">
        <v>16</v>
      </c>
      <c r="I5" s="1">
        <v>14.8</v>
      </c>
      <c r="J5" s="1">
        <v>22.5</v>
      </c>
      <c r="K5">
        <v>20.6</v>
      </c>
      <c r="L5">
        <v>30.5</v>
      </c>
      <c r="M5" s="16">
        <v>0</v>
      </c>
      <c r="N5" s="16"/>
      <c r="P5" s="4">
        <v>51020</v>
      </c>
      <c r="Q5" s="5">
        <v>51930</v>
      </c>
      <c r="R5" s="10">
        <v>63660</v>
      </c>
      <c r="S5" s="10">
        <v>65250</v>
      </c>
      <c r="T5" s="10">
        <v>36640</v>
      </c>
      <c r="V5" s="4">
        <v>65740</v>
      </c>
      <c r="W5" s="4">
        <v>66910</v>
      </c>
      <c r="X5">
        <v>82030</v>
      </c>
      <c r="Y5">
        <v>84080</v>
      </c>
      <c r="Z5">
        <v>47220</v>
      </c>
    </row>
    <row r="6" spans="1:26" x14ac:dyDescent="0.2">
      <c r="A6">
        <v>2013</v>
      </c>
      <c r="B6">
        <v>14.5</v>
      </c>
      <c r="C6" s="1">
        <v>16.8</v>
      </c>
      <c r="E6">
        <v>15.9</v>
      </c>
      <c r="H6" s="1">
        <v>13.3</v>
      </c>
      <c r="I6" s="1">
        <v>14.5</v>
      </c>
      <c r="J6" s="1">
        <v>22.1</v>
      </c>
      <c r="K6">
        <v>20.3</v>
      </c>
      <c r="L6">
        <v>29.9</v>
      </c>
      <c r="M6" s="16">
        <v>0</v>
      </c>
      <c r="N6" s="16"/>
      <c r="P6" s="4">
        <v>53590</v>
      </c>
      <c r="Q6" s="5">
        <v>51410</v>
      </c>
      <c r="R6" s="10">
        <v>62530</v>
      </c>
      <c r="S6" s="10">
        <v>60060</v>
      </c>
      <c r="T6" s="10">
        <v>32340</v>
      </c>
      <c r="V6" s="4">
        <v>68220</v>
      </c>
      <c r="W6" s="4">
        <v>65450</v>
      </c>
      <c r="X6">
        <v>79610</v>
      </c>
      <c r="Y6">
        <v>76460</v>
      </c>
      <c r="Z6">
        <v>41170</v>
      </c>
    </row>
    <row r="7" spans="1:26" x14ac:dyDescent="0.2">
      <c r="A7">
        <v>2014</v>
      </c>
      <c r="B7">
        <v>13.5</v>
      </c>
      <c r="C7" s="1">
        <v>16.399999999999999</v>
      </c>
      <c r="E7">
        <v>15.6</v>
      </c>
      <c r="H7" s="1">
        <v>10.4</v>
      </c>
      <c r="I7" s="1">
        <v>11.7</v>
      </c>
      <c r="J7" s="1">
        <v>19.100000000000001</v>
      </c>
      <c r="K7">
        <v>16.3</v>
      </c>
      <c r="L7">
        <v>25.7</v>
      </c>
      <c r="M7" s="16">
        <v>1</v>
      </c>
      <c r="N7" s="16"/>
      <c r="P7" s="4">
        <v>53660</v>
      </c>
      <c r="Q7" s="5">
        <v>53880</v>
      </c>
      <c r="R7" s="10">
        <v>63150</v>
      </c>
      <c r="S7" s="10">
        <v>68280</v>
      </c>
      <c r="T7" s="10">
        <v>35520</v>
      </c>
      <c r="V7" s="4">
        <v>67360</v>
      </c>
      <c r="W7" s="4">
        <v>67630</v>
      </c>
      <c r="X7">
        <v>79280</v>
      </c>
      <c r="Y7">
        <v>85710</v>
      </c>
      <c r="Z7">
        <v>44590</v>
      </c>
    </row>
    <row r="8" spans="1:26" x14ac:dyDescent="0.2">
      <c r="A8">
        <v>2015</v>
      </c>
      <c r="B8">
        <v>12.7</v>
      </c>
      <c r="C8" s="1">
        <v>14.7</v>
      </c>
      <c r="E8">
        <v>14.5</v>
      </c>
      <c r="H8" s="1">
        <v>9.1</v>
      </c>
      <c r="I8" s="1">
        <v>9.4</v>
      </c>
      <c r="J8" s="1">
        <v>17.100000000000001</v>
      </c>
      <c r="K8">
        <v>13.1</v>
      </c>
      <c r="L8">
        <v>23.3</v>
      </c>
      <c r="M8" s="16">
        <v>0</v>
      </c>
      <c r="N8" s="16"/>
      <c r="P8" s="4">
        <v>56520</v>
      </c>
      <c r="Q8" s="5">
        <v>56470</v>
      </c>
      <c r="R8" s="10">
        <v>67860</v>
      </c>
      <c r="S8" s="10">
        <v>70070</v>
      </c>
      <c r="T8" s="10">
        <v>40040</v>
      </c>
      <c r="V8" s="4">
        <v>71000</v>
      </c>
      <c r="W8" s="4">
        <v>70950</v>
      </c>
      <c r="X8">
        <v>85250</v>
      </c>
      <c r="Y8">
        <v>88030</v>
      </c>
      <c r="Z8">
        <v>50300</v>
      </c>
    </row>
    <row r="9" spans="1:26" x14ac:dyDescent="0.2">
      <c r="A9">
        <v>2016</v>
      </c>
      <c r="B9">
        <v>12.3</v>
      </c>
      <c r="C9" s="1">
        <v>13.8</v>
      </c>
      <c r="E9">
        <v>14</v>
      </c>
      <c r="H9" s="1">
        <v>8.8000000000000007</v>
      </c>
      <c r="I9" s="1">
        <v>8.6</v>
      </c>
      <c r="J9" s="1">
        <v>16.600000000000001</v>
      </c>
      <c r="K9">
        <v>12</v>
      </c>
      <c r="L9">
        <v>22.7</v>
      </c>
      <c r="M9" s="16">
        <v>0</v>
      </c>
      <c r="N9" s="16"/>
      <c r="P9" s="4">
        <v>59040</v>
      </c>
      <c r="Q9" s="5">
        <v>58150</v>
      </c>
      <c r="R9" s="10">
        <v>72270</v>
      </c>
      <c r="S9" s="10">
        <v>70980</v>
      </c>
      <c r="T9" s="10">
        <v>41100</v>
      </c>
      <c r="V9" s="4">
        <v>73520</v>
      </c>
      <c r="W9" s="4">
        <v>72410</v>
      </c>
      <c r="X9">
        <v>89990</v>
      </c>
      <c r="Y9">
        <v>88390</v>
      </c>
      <c r="Z9">
        <v>51180</v>
      </c>
    </row>
    <row r="10" spans="1:26" x14ac:dyDescent="0.2">
      <c r="A10">
        <v>2017</v>
      </c>
      <c r="B10">
        <v>12.3</v>
      </c>
      <c r="C10" s="1">
        <v>13.4</v>
      </c>
      <c r="E10">
        <v>13</v>
      </c>
      <c r="H10" s="1">
        <v>7.9</v>
      </c>
      <c r="I10" s="1">
        <v>8.6999999999999993</v>
      </c>
      <c r="J10" s="1">
        <v>17.3</v>
      </c>
      <c r="K10">
        <v>12.271611192035355</v>
      </c>
      <c r="L10">
        <v>23.493500413056516</v>
      </c>
      <c r="M10" s="16">
        <v>0</v>
      </c>
      <c r="N10" s="16"/>
      <c r="P10" s="4">
        <v>61140</v>
      </c>
      <c r="Q10" s="5">
        <v>60090</v>
      </c>
      <c r="R10" s="10">
        <v>76240</v>
      </c>
      <c r="S10" s="10">
        <v>81280</v>
      </c>
      <c r="T10" s="10">
        <v>43280</v>
      </c>
      <c r="V10" s="4">
        <v>74810</v>
      </c>
      <c r="W10" s="4">
        <v>73540</v>
      </c>
      <c r="X10">
        <v>93300</v>
      </c>
      <c r="Y10">
        <v>99470</v>
      </c>
      <c r="Z10">
        <v>52960</v>
      </c>
    </row>
    <row r="11" spans="1:26" x14ac:dyDescent="0.2">
      <c r="A11">
        <v>2018</v>
      </c>
      <c r="B11">
        <v>11.8</v>
      </c>
      <c r="C11" s="1">
        <v>13.7</v>
      </c>
      <c r="E11">
        <v>12.8</v>
      </c>
      <c r="H11" s="1">
        <v>8.5</v>
      </c>
      <c r="I11" s="1">
        <v>8.9</v>
      </c>
      <c r="J11" s="1">
        <v>17.7</v>
      </c>
      <c r="K11">
        <v>12.472754278642107</v>
      </c>
      <c r="L11">
        <v>24.030975649422391</v>
      </c>
      <c r="M11" s="16">
        <v>0</v>
      </c>
      <c r="N11" s="16"/>
      <c r="P11" s="4">
        <v>63180</v>
      </c>
      <c r="Q11" s="5">
        <v>59790</v>
      </c>
      <c r="R11" s="10">
        <v>86350</v>
      </c>
      <c r="S11" s="10">
        <v>85750</v>
      </c>
      <c r="T11" s="10">
        <v>42780</v>
      </c>
      <c r="V11" s="4">
        <v>75790</v>
      </c>
      <c r="W11" s="4">
        <v>71720</v>
      </c>
      <c r="X11">
        <v>103600</v>
      </c>
      <c r="Y11">
        <v>102900</v>
      </c>
      <c r="Z11">
        <v>51320</v>
      </c>
    </row>
    <row r="12" spans="1:26" x14ac:dyDescent="0.2">
      <c r="A12">
        <v>2019</v>
      </c>
      <c r="B12">
        <v>10.5</v>
      </c>
      <c r="C12" s="1">
        <v>11.1</v>
      </c>
      <c r="E12">
        <v>11.8</v>
      </c>
      <c r="H12" s="1">
        <v>8</v>
      </c>
      <c r="I12" s="1">
        <v>9.1999999999999993</v>
      </c>
      <c r="J12" s="1">
        <v>18.399999999999999</v>
      </c>
      <c r="K12">
        <v>12.87744420400729</v>
      </c>
      <c r="L12">
        <v>24.475204165375349</v>
      </c>
      <c r="M12" s="16">
        <v>0</v>
      </c>
      <c r="N12" s="16"/>
      <c r="P12" s="4">
        <v>68700</v>
      </c>
      <c r="Q12" s="5">
        <v>67440</v>
      </c>
      <c r="R12" s="10">
        <v>87710</v>
      </c>
      <c r="S12" s="10">
        <v>93110</v>
      </c>
      <c r="T12" s="10">
        <v>44790</v>
      </c>
      <c r="V12" s="4">
        <v>81210</v>
      </c>
      <c r="W12" s="4">
        <v>79720</v>
      </c>
      <c r="X12">
        <v>103700</v>
      </c>
      <c r="Y12">
        <v>110100</v>
      </c>
      <c r="Z12">
        <v>52940</v>
      </c>
    </row>
    <row r="13" spans="1:26" x14ac:dyDescent="0.2">
      <c r="A13">
        <v>2020</v>
      </c>
      <c r="B13">
        <v>11.5</v>
      </c>
      <c r="C13" s="1">
        <v>14</v>
      </c>
      <c r="E13">
        <v>9.1999999999999993</v>
      </c>
      <c r="H13" s="1">
        <v>8.6</v>
      </c>
      <c r="I13" s="1">
        <f>AVERAGE(I12, I14)</f>
        <v>8.8999999999999986</v>
      </c>
      <c r="J13" s="1">
        <f>AVERAGE(J12, J14)</f>
        <v>18.2</v>
      </c>
      <c r="K13">
        <v>12.514980361866037</v>
      </c>
      <c r="L13">
        <v>24.629828209116845</v>
      </c>
      <c r="M13" s="16">
        <v>0</v>
      </c>
      <c r="N13" s="16"/>
      <c r="P13" s="4">
        <v>68010</v>
      </c>
      <c r="Q13" s="5">
        <v>68400</v>
      </c>
      <c r="R13" s="10">
        <v>87810</v>
      </c>
      <c r="S13" s="10">
        <v>88220</v>
      </c>
      <c r="T13" s="10">
        <v>45130</v>
      </c>
      <c r="V13" s="4">
        <v>79560</v>
      </c>
      <c r="W13" s="4">
        <v>80020</v>
      </c>
      <c r="X13">
        <v>102700</v>
      </c>
      <c r="Y13">
        <v>103200</v>
      </c>
      <c r="Z13">
        <v>52800</v>
      </c>
    </row>
    <row r="14" spans="1:26" x14ac:dyDescent="0.2">
      <c r="A14">
        <v>2021</v>
      </c>
      <c r="B14">
        <v>11.6</v>
      </c>
      <c r="C14" s="1">
        <v>13.5</v>
      </c>
      <c r="E14">
        <v>7.8</v>
      </c>
      <c r="H14" s="1">
        <v>8.3000000000000007</v>
      </c>
      <c r="I14">
        <v>8.6</v>
      </c>
      <c r="J14" s="1">
        <v>18</v>
      </c>
      <c r="K14">
        <v>12.152516519724786</v>
      </c>
      <c r="L14">
        <v>24.78445225285834</v>
      </c>
      <c r="M14" s="16">
        <v>0</v>
      </c>
      <c r="N14" s="16"/>
      <c r="P14" s="3">
        <v>70784</v>
      </c>
      <c r="Q14" s="5">
        <v>67400</v>
      </c>
      <c r="R14" s="10">
        <v>86570</v>
      </c>
      <c r="S14" s="10">
        <v>90640</v>
      </c>
      <c r="T14" s="10">
        <v>46640</v>
      </c>
      <c r="V14" s="4">
        <v>79260</v>
      </c>
      <c r="W14" s="4">
        <v>75480</v>
      </c>
      <c r="X14">
        <v>96940</v>
      </c>
      <c r="Y14">
        <v>101500</v>
      </c>
      <c r="Z14">
        <v>52230</v>
      </c>
    </row>
    <row r="15" spans="1:26" x14ac:dyDescent="0.2">
      <c r="A15">
        <v>2022</v>
      </c>
      <c r="B15">
        <v>11.5</v>
      </c>
      <c r="C15" s="1">
        <v>13.5</v>
      </c>
      <c r="E15">
        <v>12.4</v>
      </c>
      <c r="H15" s="1">
        <v>7.9</v>
      </c>
      <c r="I15" s="1">
        <v>8</v>
      </c>
      <c r="J15" s="1">
        <v>16.600000000000001</v>
      </c>
      <c r="K15">
        <v>11.262921558217567</v>
      </c>
      <c r="L15">
        <v>22.420353111881926</v>
      </c>
      <c r="M15" s="16">
        <v>0</v>
      </c>
      <c r="N15" s="16"/>
      <c r="P15" s="4">
        <v>74580</v>
      </c>
      <c r="Q15" s="5">
        <v>74640</v>
      </c>
      <c r="R15" s="10">
        <v>93550</v>
      </c>
      <c r="S15" s="10">
        <v>101700</v>
      </c>
      <c r="T15" s="10">
        <v>48610</v>
      </c>
      <c r="V15" s="4">
        <v>77540</v>
      </c>
      <c r="W15" s="4">
        <v>77600</v>
      </c>
      <c r="X15">
        <v>97260</v>
      </c>
      <c r="Y15">
        <v>105700</v>
      </c>
      <c r="Z15">
        <v>50540</v>
      </c>
    </row>
    <row r="16" spans="1:26" x14ac:dyDescent="0.2">
      <c r="A16">
        <v>2023</v>
      </c>
      <c r="B16">
        <v>11.1</v>
      </c>
      <c r="C16" s="1">
        <v>12.3</v>
      </c>
      <c r="E16">
        <v>12.9</v>
      </c>
      <c r="H16" s="1">
        <v>8</v>
      </c>
      <c r="I16" s="1">
        <v>7.9</v>
      </c>
      <c r="J16" s="1">
        <v>16.399999999999999</v>
      </c>
      <c r="K16">
        <v>11.041600623357404</v>
      </c>
      <c r="L16">
        <v>21.677167061330117</v>
      </c>
      <c r="M16" s="16">
        <v>0</v>
      </c>
      <c r="N16" s="16"/>
      <c r="P16" s="2">
        <v>80610</v>
      </c>
      <c r="Q16" s="5">
        <v>79060</v>
      </c>
      <c r="R16" s="10">
        <v>106500</v>
      </c>
      <c r="S16" s="10">
        <v>111000</v>
      </c>
      <c r="T16" s="10">
        <v>55060</v>
      </c>
      <c r="V16" s="4">
        <v>80610</v>
      </c>
      <c r="W16" s="4">
        <v>79060</v>
      </c>
      <c r="X16" s="2">
        <v>106500</v>
      </c>
      <c r="Y16" s="2">
        <v>111000</v>
      </c>
      <c r="Z16" s="2">
        <v>55060</v>
      </c>
    </row>
    <row r="18" spans="5:6" x14ac:dyDescent="0.2">
      <c r="E18" s="11"/>
      <c r="F18" t="s">
        <v>247</v>
      </c>
    </row>
    <row r="19" spans="5:6" x14ac:dyDescent="0.2">
      <c r="E19" s="12"/>
      <c r="F19" t="s">
        <v>248</v>
      </c>
    </row>
    <row r="20" spans="5:6" x14ac:dyDescent="0.2">
      <c r="E20" s="13"/>
      <c r="F20" t="s">
        <v>249</v>
      </c>
    </row>
    <row r="21" spans="5:6" x14ac:dyDescent="0.2">
      <c r="E21" s="14"/>
      <c r="F21" t="s">
        <v>250</v>
      </c>
    </row>
  </sheetData>
  <mergeCells count="2">
    <mergeCell ref="H1:J1"/>
    <mergeCell ref="K1:L1"/>
  </mergeCells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0F5C-8D5A-4CCE-BA2A-E80A36FB8152}">
  <sheetPr codeName="Sheet7"/>
  <dimension ref="A1:W108"/>
  <sheetViews>
    <sheetView zoomScaleNormal="100" workbookViewId="0">
      <pane xSplit="2" ySplit="4" topLeftCell="C95" activePane="bottomRight" state="frozen"/>
      <selection pane="topRight" activeCell="X254" sqref="X254:AD258"/>
      <selection pane="bottomLeft" activeCell="X254" sqref="X254:AD258"/>
      <selection pane="bottomRight" activeCell="G100" sqref="G100"/>
    </sheetView>
  </sheetViews>
  <sheetFormatPr defaultRowHeight="14.25" x14ac:dyDescent="0.2"/>
  <cols>
    <col min="18" max="18" width="10.375" customWidth="1"/>
  </cols>
  <sheetData>
    <row r="1" spans="1:23" x14ac:dyDescent="0.2">
      <c r="B1" s="7" t="s">
        <v>251</v>
      </c>
      <c r="C1" s="7" t="s">
        <v>252</v>
      </c>
      <c r="D1" s="7" t="s">
        <v>253</v>
      </c>
      <c r="E1" s="7" t="s">
        <v>254</v>
      </c>
      <c r="F1" s="7" t="s">
        <v>255</v>
      </c>
      <c r="G1" s="7" t="s">
        <v>256</v>
      </c>
      <c r="H1" t="s">
        <v>257</v>
      </c>
      <c r="I1" t="s">
        <v>258</v>
      </c>
      <c r="J1" t="s">
        <v>259</v>
      </c>
      <c r="K1" t="s">
        <v>260</v>
      </c>
      <c r="L1" t="s">
        <v>261</v>
      </c>
      <c r="M1" t="s">
        <v>262</v>
      </c>
    </row>
    <row r="2" spans="1:23" s="18" customFormat="1" ht="104.25" customHeight="1" x14ac:dyDescent="0.2">
      <c r="B2" s="18" t="s">
        <v>21</v>
      </c>
      <c r="C2" s="18" t="s">
        <v>263</v>
      </c>
      <c r="D2" s="18" t="s">
        <v>264</v>
      </c>
      <c r="E2" s="18" t="s">
        <v>265</v>
      </c>
      <c r="F2" s="18" t="s">
        <v>266</v>
      </c>
      <c r="G2" s="18" t="s">
        <v>267</v>
      </c>
      <c r="H2" s="19" t="s">
        <v>268</v>
      </c>
      <c r="I2" s="19" t="s">
        <v>269</v>
      </c>
      <c r="J2" s="18" t="s">
        <v>270</v>
      </c>
      <c r="K2" s="18" t="s">
        <v>271</v>
      </c>
      <c r="L2" s="18" t="s">
        <v>272</v>
      </c>
      <c r="M2" s="19" t="s">
        <v>273</v>
      </c>
      <c r="O2" s="18" t="s">
        <v>274</v>
      </c>
      <c r="P2" s="18" t="s">
        <v>275</v>
      </c>
      <c r="Q2" s="18" t="s">
        <v>276</v>
      </c>
      <c r="S2" s="18" t="s">
        <v>277</v>
      </c>
      <c r="T2" s="18" t="s">
        <v>278</v>
      </c>
      <c r="U2" s="18" t="s">
        <v>279</v>
      </c>
      <c r="V2" s="18" t="s">
        <v>280</v>
      </c>
      <c r="W2" s="18" t="s">
        <v>281</v>
      </c>
    </row>
    <row r="3" spans="1:23" x14ac:dyDescent="0.2">
      <c r="B3" t="s">
        <v>32</v>
      </c>
      <c r="C3" t="s">
        <v>282</v>
      </c>
      <c r="D3" t="s">
        <v>282</v>
      </c>
      <c r="E3" t="s">
        <v>282</v>
      </c>
      <c r="F3" t="s">
        <v>282</v>
      </c>
      <c r="G3" t="s">
        <v>282</v>
      </c>
      <c r="H3" t="s">
        <v>282</v>
      </c>
      <c r="I3" t="s">
        <v>282</v>
      </c>
      <c r="J3" t="s">
        <v>282</v>
      </c>
      <c r="K3" t="s">
        <v>282</v>
      </c>
      <c r="L3" t="s">
        <v>282</v>
      </c>
      <c r="M3" t="s">
        <v>282</v>
      </c>
    </row>
    <row r="4" spans="1:23" x14ac:dyDescent="0.2">
      <c r="B4" t="s">
        <v>283</v>
      </c>
      <c r="C4" t="s">
        <v>284</v>
      </c>
      <c r="D4" t="s">
        <v>284</v>
      </c>
      <c r="E4" t="s">
        <v>284</v>
      </c>
      <c r="F4" t="s">
        <v>284</v>
      </c>
      <c r="G4" t="s">
        <v>284</v>
      </c>
      <c r="H4" t="s">
        <v>284</v>
      </c>
      <c r="I4" t="s">
        <v>284</v>
      </c>
      <c r="J4" t="s">
        <v>284</v>
      </c>
      <c r="K4" t="s">
        <v>284</v>
      </c>
      <c r="L4" t="s">
        <v>285</v>
      </c>
      <c r="M4" t="s">
        <v>284</v>
      </c>
    </row>
    <row r="5" spans="1:23" x14ac:dyDescent="0.2">
      <c r="B5" t="s">
        <v>286</v>
      </c>
      <c r="C5" s="9">
        <v>57.5</v>
      </c>
      <c r="D5" s="9">
        <v>68.3</v>
      </c>
      <c r="E5" s="9">
        <v>66.2</v>
      </c>
      <c r="F5" s="9" t="e">
        <v>#N/A</v>
      </c>
      <c r="G5" s="9">
        <v>63.3</v>
      </c>
      <c r="H5" s="9">
        <v>65.3</v>
      </c>
      <c r="I5" s="9">
        <v>74</v>
      </c>
      <c r="J5" s="9">
        <v>40.200000000000003</v>
      </c>
      <c r="K5" s="9">
        <v>42.1</v>
      </c>
      <c r="L5" s="9">
        <v>61.7</v>
      </c>
      <c r="M5" s="9">
        <v>62.8</v>
      </c>
      <c r="N5" s="9"/>
      <c r="O5" s="9">
        <f>C5-K5</f>
        <v>15.399999999999999</v>
      </c>
      <c r="P5" s="9">
        <f>H5-K5</f>
        <v>23.199999999999996</v>
      </c>
      <c r="Q5">
        <v>0</v>
      </c>
      <c r="S5" t="b">
        <f>C5&gt;M5</f>
        <v>0</v>
      </c>
      <c r="T5" t="b">
        <f>E5&gt;M5</f>
        <v>1</v>
      </c>
      <c r="U5" t="b">
        <f>G5&gt;M5</f>
        <v>1</v>
      </c>
      <c r="V5" t="b">
        <f>H5&gt;M5</f>
        <v>1</v>
      </c>
      <c r="W5" t="b">
        <f>I5&gt;M5</f>
        <v>1</v>
      </c>
    </row>
    <row r="6" spans="1:23" x14ac:dyDescent="0.2">
      <c r="B6" t="s">
        <v>287</v>
      </c>
      <c r="C6" s="9">
        <v>54</v>
      </c>
      <c r="D6" s="9">
        <v>67.599999999999994</v>
      </c>
      <c r="E6" s="9">
        <v>63.7</v>
      </c>
      <c r="F6" s="9" t="e">
        <v>#N/A</v>
      </c>
      <c r="G6" s="9">
        <v>60.8</v>
      </c>
      <c r="H6" s="9">
        <v>61.5</v>
      </c>
      <c r="I6" s="9">
        <v>72.5</v>
      </c>
      <c r="J6" s="9">
        <v>34.5</v>
      </c>
      <c r="K6" s="9">
        <v>37.4</v>
      </c>
      <c r="L6" s="9">
        <v>56.3</v>
      </c>
      <c r="M6" s="9">
        <v>58.4</v>
      </c>
      <c r="N6" s="9"/>
      <c r="O6" s="9">
        <f t="shared" ref="O6:O69" si="0">C6-K6</f>
        <v>16.600000000000001</v>
      </c>
      <c r="P6" s="9">
        <f t="shared" ref="P6:P25" si="1">H6-K6</f>
        <v>24.1</v>
      </c>
      <c r="Q6">
        <v>0</v>
      </c>
      <c r="S6" t="b">
        <f t="shared" ref="S6:S69" si="2">C6&gt;M6</f>
        <v>0</v>
      </c>
      <c r="T6" t="b">
        <f t="shared" ref="T6:T69" si="3">E6&gt;M6</f>
        <v>1</v>
      </c>
      <c r="U6" t="b">
        <f t="shared" ref="U6:U69" si="4">G6&gt;M6</f>
        <v>1</v>
      </c>
      <c r="V6" t="b">
        <f t="shared" ref="V6:V69" si="5">H6&gt;M6</f>
        <v>1</v>
      </c>
      <c r="W6" t="b">
        <f t="shared" ref="W6:W69" si="6">I6&gt;M6</f>
        <v>1</v>
      </c>
    </row>
    <row r="7" spans="1:23" x14ac:dyDescent="0.2">
      <c r="A7" s="7" t="s">
        <v>288</v>
      </c>
      <c r="B7" t="s">
        <v>289</v>
      </c>
      <c r="C7" s="9">
        <v>50.8</v>
      </c>
      <c r="D7" s="9">
        <v>65.8</v>
      </c>
      <c r="E7" s="9">
        <v>62.1</v>
      </c>
      <c r="F7" s="9" t="e">
        <v>#N/A</v>
      </c>
      <c r="G7" s="9">
        <v>60</v>
      </c>
      <c r="H7" s="9">
        <v>60.5</v>
      </c>
      <c r="I7" s="9">
        <v>71.7</v>
      </c>
      <c r="J7" s="9">
        <v>34.799999999999997</v>
      </c>
      <c r="K7" s="9">
        <v>29.3</v>
      </c>
      <c r="L7" s="9">
        <v>55.4</v>
      </c>
      <c r="M7" s="9">
        <v>58.1</v>
      </c>
      <c r="N7" s="9"/>
      <c r="O7" s="9">
        <f t="shared" si="0"/>
        <v>21.499999999999996</v>
      </c>
      <c r="P7" s="9">
        <f t="shared" si="1"/>
        <v>31.2</v>
      </c>
      <c r="Q7">
        <v>0</v>
      </c>
      <c r="S7" t="b">
        <f t="shared" si="2"/>
        <v>0</v>
      </c>
      <c r="T7" t="b">
        <f t="shared" si="3"/>
        <v>1</v>
      </c>
      <c r="U7" t="b">
        <f t="shared" si="4"/>
        <v>1</v>
      </c>
      <c r="V7" t="b">
        <f t="shared" si="5"/>
        <v>1</v>
      </c>
      <c r="W7" t="b">
        <f t="shared" si="6"/>
        <v>1</v>
      </c>
    </row>
    <row r="8" spans="1:23" x14ac:dyDescent="0.2">
      <c r="B8" t="s">
        <v>290</v>
      </c>
      <c r="C8" s="9">
        <v>49.9</v>
      </c>
      <c r="D8" s="9">
        <v>65.900000000000006</v>
      </c>
      <c r="E8" s="9">
        <v>62.3</v>
      </c>
      <c r="F8" s="9" t="e">
        <v>#N/A</v>
      </c>
      <c r="G8" s="9">
        <v>60.7</v>
      </c>
      <c r="H8" s="9">
        <v>60.7</v>
      </c>
      <c r="I8" s="9">
        <v>73</v>
      </c>
      <c r="J8" s="9">
        <v>36.1</v>
      </c>
      <c r="K8" s="9">
        <v>27.3</v>
      </c>
      <c r="L8" s="9">
        <v>57.5</v>
      </c>
      <c r="M8" s="9">
        <v>59.3</v>
      </c>
      <c r="N8" s="9"/>
      <c r="O8" s="9">
        <f t="shared" si="0"/>
        <v>22.599999999999998</v>
      </c>
      <c r="P8" s="9">
        <f t="shared" si="1"/>
        <v>33.400000000000006</v>
      </c>
      <c r="Q8">
        <v>0</v>
      </c>
      <c r="S8" t="b">
        <f t="shared" si="2"/>
        <v>0</v>
      </c>
      <c r="T8" t="b">
        <f t="shared" si="3"/>
        <v>1</v>
      </c>
      <c r="U8" t="b">
        <f t="shared" si="4"/>
        <v>1</v>
      </c>
      <c r="V8" t="b">
        <f t="shared" si="5"/>
        <v>1</v>
      </c>
      <c r="W8" t="b">
        <f t="shared" si="6"/>
        <v>1</v>
      </c>
    </row>
    <row r="9" spans="1:23" x14ac:dyDescent="0.2">
      <c r="B9" t="s">
        <v>291</v>
      </c>
      <c r="C9" s="9">
        <v>61.3</v>
      </c>
      <c r="D9" s="9">
        <v>68.400000000000006</v>
      </c>
      <c r="E9" s="9">
        <v>65</v>
      </c>
      <c r="F9" s="9" t="e">
        <v>#N/A</v>
      </c>
      <c r="G9" s="9">
        <v>68.400000000000006</v>
      </c>
      <c r="H9" s="9">
        <v>64.599999999999994</v>
      </c>
      <c r="I9" s="9">
        <v>78.099999999999994</v>
      </c>
      <c r="J9" s="9">
        <v>42.3</v>
      </c>
      <c r="K9" s="9">
        <v>52.9</v>
      </c>
      <c r="L9" s="9">
        <v>61.8</v>
      </c>
      <c r="M9" s="9">
        <v>56.9</v>
      </c>
      <c r="N9" s="9"/>
      <c r="O9" s="9">
        <f t="shared" si="0"/>
        <v>8.3999999999999986</v>
      </c>
      <c r="P9" s="9">
        <f t="shared" si="1"/>
        <v>11.699999999999996</v>
      </c>
      <c r="Q9">
        <v>0</v>
      </c>
      <c r="S9" t="b">
        <f t="shared" si="2"/>
        <v>1</v>
      </c>
      <c r="T9" t="b">
        <f t="shared" si="3"/>
        <v>1</v>
      </c>
      <c r="U9" t="b">
        <f t="shared" si="4"/>
        <v>1</v>
      </c>
      <c r="V9" t="b">
        <f t="shared" si="5"/>
        <v>1</v>
      </c>
      <c r="W9" t="b">
        <f t="shared" si="6"/>
        <v>1</v>
      </c>
    </row>
    <row r="10" spans="1:23" x14ac:dyDescent="0.2">
      <c r="B10" t="s">
        <v>292</v>
      </c>
      <c r="C10" s="9">
        <v>61</v>
      </c>
      <c r="D10" s="9">
        <v>68.3</v>
      </c>
      <c r="E10" s="9">
        <v>65</v>
      </c>
      <c r="F10" s="9" t="e">
        <v>#N/A</v>
      </c>
      <c r="G10" s="9">
        <v>66</v>
      </c>
      <c r="H10" s="9">
        <v>66.099999999999994</v>
      </c>
      <c r="I10" s="9">
        <v>76.3</v>
      </c>
      <c r="J10" s="9">
        <v>37.6</v>
      </c>
      <c r="K10" s="9">
        <v>57.5</v>
      </c>
      <c r="L10" s="9">
        <v>60.3</v>
      </c>
      <c r="M10" s="9">
        <v>63.4</v>
      </c>
      <c r="N10" s="9"/>
      <c r="O10" s="9">
        <f t="shared" si="0"/>
        <v>3.5</v>
      </c>
      <c r="P10" s="9">
        <f t="shared" si="1"/>
        <v>8.5999999999999943</v>
      </c>
      <c r="Q10">
        <v>0</v>
      </c>
      <c r="S10" t="b">
        <f t="shared" si="2"/>
        <v>0</v>
      </c>
      <c r="T10" t="b">
        <f t="shared" si="3"/>
        <v>1</v>
      </c>
      <c r="U10" t="b">
        <f t="shared" si="4"/>
        <v>1</v>
      </c>
      <c r="V10" t="b">
        <f t="shared" si="5"/>
        <v>1</v>
      </c>
      <c r="W10" t="b">
        <f t="shared" si="6"/>
        <v>1</v>
      </c>
    </row>
    <row r="11" spans="1:23" x14ac:dyDescent="0.2">
      <c r="A11" s="7" t="s">
        <v>293</v>
      </c>
      <c r="B11" t="s">
        <v>294</v>
      </c>
      <c r="C11" s="9">
        <v>60.8</v>
      </c>
      <c r="D11" s="9">
        <v>63.3</v>
      </c>
      <c r="E11" s="9">
        <v>64.400000000000006</v>
      </c>
      <c r="F11" s="9" t="e">
        <v>#N/A</v>
      </c>
      <c r="G11" s="9">
        <v>67.5</v>
      </c>
      <c r="H11" s="9">
        <v>67</v>
      </c>
      <c r="I11" s="9">
        <v>75.3</v>
      </c>
      <c r="J11" s="9">
        <v>35.6</v>
      </c>
      <c r="K11" s="9">
        <v>54.8</v>
      </c>
      <c r="L11" s="9">
        <v>56.1</v>
      </c>
      <c r="M11" s="9">
        <v>61.5</v>
      </c>
      <c r="N11" s="9"/>
      <c r="O11" s="9">
        <f t="shared" si="0"/>
        <v>6</v>
      </c>
      <c r="P11" s="9">
        <f t="shared" si="1"/>
        <v>12.200000000000003</v>
      </c>
      <c r="Q11">
        <v>0</v>
      </c>
      <c r="S11" t="b">
        <f t="shared" si="2"/>
        <v>0</v>
      </c>
      <c r="T11" t="b">
        <f t="shared" si="3"/>
        <v>1</v>
      </c>
      <c r="U11" t="b">
        <f t="shared" si="4"/>
        <v>1</v>
      </c>
      <c r="V11" t="b">
        <f t="shared" si="5"/>
        <v>1</v>
      </c>
      <c r="W11" t="b">
        <f t="shared" si="6"/>
        <v>1</v>
      </c>
    </row>
    <row r="12" spans="1:23" x14ac:dyDescent="0.2">
      <c r="B12" t="s">
        <v>295</v>
      </c>
      <c r="C12" s="9">
        <v>61.9</v>
      </c>
      <c r="D12" s="9">
        <v>69.599999999999994</v>
      </c>
      <c r="E12" s="9">
        <v>67.3</v>
      </c>
      <c r="F12" s="9" t="e">
        <v>#N/A</v>
      </c>
      <c r="G12" s="9">
        <v>69.2</v>
      </c>
      <c r="H12" s="9">
        <v>70.2</v>
      </c>
      <c r="I12" s="9">
        <v>78.400000000000006</v>
      </c>
      <c r="J12" s="9">
        <v>37.5</v>
      </c>
      <c r="K12" s="9">
        <v>44.6</v>
      </c>
      <c r="L12" s="9">
        <v>65.400000000000006</v>
      </c>
      <c r="M12" s="9">
        <v>64.099999999999994</v>
      </c>
      <c r="N12" s="9"/>
      <c r="O12" s="9">
        <f t="shared" si="0"/>
        <v>17.299999999999997</v>
      </c>
      <c r="P12" s="9">
        <f t="shared" si="1"/>
        <v>25.6</v>
      </c>
      <c r="Q12">
        <v>0</v>
      </c>
      <c r="S12" t="b">
        <f t="shared" si="2"/>
        <v>0</v>
      </c>
      <c r="T12" t="b">
        <f t="shared" si="3"/>
        <v>1</v>
      </c>
      <c r="U12" t="b">
        <f t="shared" si="4"/>
        <v>1</v>
      </c>
      <c r="V12" t="b">
        <f t="shared" si="5"/>
        <v>1</v>
      </c>
      <c r="W12" t="b">
        <f t="shared" si="6"/>
        <v>1</v>
      </c>
    </row>
    <row r="13" spans="1:23" x14ac:dyDescent="0.2">
      <c r="B13" t="s">
        <v>296</v>
      </c>
      <c r="C13" s="9">
        <v>67.900000000000006</v>
      </c>
      <c r="D13" s="9">
        <v>68.8</v>
      </c>
      <c r="E13" s="9">
        <v>67.8</v>
      </c>
      <c r="F13" s="9" t="e">
        <v>#N/A</v>
      </c>
      <c r="G13" s="9">
        <v>68.5</v>
      </c>
      <c r="H13" s="9">
        <v>70.5</v>
      </c>
      <c r="I13" s="9">
        <v>79.7</v>
      </c>
      <c r="J13" s="9">
        <v>34.4</v>
      </c>
      <c r="K13" s="9">
        <v>49.9</v>
      </c>
      <c r="L13" s="9">
        <v>73.7</v>
      </c>
      <c r="M13" s="9">
        <v>64.8</v>
      </c>
      <c r="N13" s="9"/>
      <c r="O13" s="9">
        <f t="shared" si="0"/>
        <v>18.000000000000007</v>
      </c>
      <c r="P13" s="9">
        <f t="shared" si="1"/>
        <v>20.6</v>
      </c>
      <c r="Q13">
        <v>0</v>
      </c>
      <c r="S13" t="b">
        <f t="shared" si="2"/>
        <v>1</v>
      </c>
      <c r="T13" t="b">
        <f t="shared" si="3"/>
        <v>1</v>
      </c>
      <c r="U13" t="b">
        <f t="shared" si="4"/>
        <v>1</v>
      </c>
      <c r="V13" t="b">
        <f t="shared" si="5"/>
        <v>1</v>
      </c>
      <c r="W13" t="b">
        <f t="shared" si="6"/>
        <v>1</v>
      </c>
    </row>
    <row r="14" spans="1:23" x14ac:dyDescent="0.2">
      <c r="B14" t="s">
        <v>297</v>
      </c>
      <c r="C14" s="9" t="e">
        <v>#N/A</v>
      </c>
      <c r="D14" s="9" t="e">
        <v>#N/A</v>
      </c>
      <c r="E14" s="9" t="e">
        <v>#N/A</v>
      </c>
      <c r="F14" s="9" t="e">
        <v>#N/A</v>
      </c>
      <c r="G14" s="9" t="e">
        <v>#N/A</v>
      </c>
      <c r="H14" s="9" t="e">
        <v>#N/A</v>
      </c>
      <c r="I14" s="9" t="e">
        <v>#N/A</v>
      </c>
      <c r="J14" s="9" t="e">
        <v>#N/A</v>
      </c>
      <c r="K14" s="9" t="e">
        <v>#N/A</v>
      </c>
      <c r="L14" s="9" t="e">
        <v>#N/A</v>
      </c>
      <c r="M14" s="9" t="e">
        <v>#N/A</v>
      </c>
      <c r="N14" s="9"/>
      <c r="O14" s="9" t="e">
        <f t="shared" si="0"/>
        <v>#N/A</v>
      </c>
      <c r="P14" s="9" t="e">
        <f t="shared" si="1"/>
        <v>#N/A</v>
      </c>
      <c r="Q14">
        <v>0</v>
      </c>
      <c r="S14" t="e">
        <f t="shared" si="2"/>
        <v>#N/A</v>
      </c>
      <c r="T14" t="e">
        <f t="shared" si="3"/>
        <v>#N/A</v>
      </c>
      <c r="U14" t="e">
        <f t="shared" si="4"/>
        <v>#N/A</v>
      </c>
      <c r="V14" t="e">
        <f t="shared" si="5"/>
        <v>#N/A</v>
      </c>
      <c r="W14" t="e">
        <f t="shared" si="6"/>
        <v>#N/A</v>
      </c>
    </row>
    <row r="15" spans="1:23" x14ac:dyDescent="0.2">
      <c r="A15" s="7" t="s">
        <v>298</v>
      </c>
      <c r="B15" t="s">
        <v>299</v>
      </c>
      <c r="C15" s="9" t="e">
        <v>#N/A</v>
      </c>
      <c r="D15" s="9" t="e">
        <v>#N/A</v>
      </c>
      <c r="E15" s="9" t="e">
        <v>#N/A</v>
      </c>
      <c r="F15" s="9" t="e">
        <v>#N/A</v>
      </c>
      <c r="G15" s="9" t="e">
        <v>#N/A</v>
      </c>
      <c r="H15" s="9" t="e">
        <v>#N/A</v>
      </c>
      <c r="I15" s="9" t="e">
        <v>#N/A</v>
      </c>
      <c r="J15" s="9" t="e">
        <v>#N/A</v>
      </c>
      <c r="K15" s="9" t="e">
        <v>#N/A</v>
      </c>
      <c r="L15" s="9" t="e">
        <v>#N/A</v>
      </c>
      <c r="M15" s="9" t="e">
        <v>#N/A</v>
      </c>
      <c r="N15" s="9"/>
      <c r="O15" s="9" t="e">
        <f t="shared" si="0"/>
        <v>#N/A</v>
      </c>
      <c r="P15" s="9" t="e">
        <f t="shared" si="1"/>
        <v>#N/A</v>
      </c>
      <c r="Q15">
        <v>0</v>
      </c>
      <c r="S15" t="e">
        <f t="shared" si="2"/>
        <v>#N/A</v>
      </c>
      <c r="T15" t="e">
        <f t="shared" si="3"/>
        <v>#N/A</v>
      </c>
      <c r="U15" t="e">
        <f t="shared" si="4"/>
        <v>#N/A</v>
      </c>
      <c r="V15" t="e">
        <f t="shared" si="5"/>
        <v>#N/A</v>
      </c>
      <c r="W15" t="e">
        <f t="shared" si="6"/>
        <v>#N/A</v>
      </c>
    </row>
    <row r="16" spans="1:23" x14ac:dyDescent="0.2">
      <c r="B16" t="s">
        <v>300</v>
      </c>
      <c r="C16" s="9" t="e">
        <v>#N/A</v>
      </c>
      <c r="D16" s="9" t="e">
        <v>#N/A</v>
      </c>
      <c r="E16" s="9" t="e">
        <v>#N/A</v>
      </c>
      <c r="F16" s="9" t="e">
        <v>#N/A</v>
      </c>
      <c r="G16" s="9" t="e">
        <v>#N/A</v>
      </c>
      <c r="H16" s="9" t="e">
        <v>#N/A</v>
      </c>
      <c r="I16" s="9" t="e">
        <v>#N/A</v>
      </c>
      <c r="J16" s="9" t="e">
        <v>#N/A</v>
      </c>
      <c r="K16" s="9" t="e">
        <v>#N/A</v>
      </c>
      <c r="L16" s="9" t="e">
        <v>#N/A</v>
      </c>
      <c r="M16" s="9" t="e">
        <v>#N/A</v>
      </c>
      <c r="N16" s="9"/>
      <c r="O16" s="9" t="e">
        <f t="shared" si="0"/>
        <v>#N/A</v>
      </c>
      <c r="P16" s="9" t="e">
        <f t="shared" si="1"/>
        <v>#N/A</v>
      </c>
      <c r="Q16">
        <v>0</v>
      </c>
      <c r="S16" t="e">
        <f t="shared" si="2"/>
        <v>#N/A</v>
      </c>
      <c r="T16" t="e">
        <f t="shared" si="3"/>
        <v>#N/A</v>
      </c>
      <c r="U16" t="e">
        <f t="shared" si="4"/>
        <v>#N/A</v>
      </c>
      <c r="V16" t="e">
        <f t="shared" si="5"/>
        <v>#N/A</v>
      </c>
      <c r="W16" t="e">
        <f t="shared" si="6"/>
        <v>#N/A</v>
      </c>
    </row>
    <row r="17" spans="1:23" x14ac:dyDescent="0.2">
      <c r="B17" t="s">
        <v>301</v>
      </c>
      <c r="C17" s="9" t="e">
        <v>#N/A</v>
      </c>
      <c r="D17" s="9" t="e">
        <v>#N/A</v>
      </c>
      <c r="E17" s="9" t="e">
        <v>#N/A</v>
      </c>
      <c r="F17" s="9" t="e">
        <v>#N/A</v>
      </c>
      <c r="G17" s="9" t="e">
        <v>#N/A</v>
      </c>
      <c r="H17" s="9" t="e">
        <v>#N/A</v>
      </c>
      <c r="I17" s="9" t="e">
        <v>#N/A</v>
      </c>
      <c r="J17" s="9" t="e">
        <v>#N/A</v>
      </c>
      <c r="K17" s="9" t="e">
        <v>#N/A</v>
      </c>
      <c r="L17" s="9" t="e">
        <v>#N/A</v>
      </c>
      <c r="M17" s="9" t="e">
        <v>#N/A</v>
      </c>
      <c r="N17" s="9"/>
      <c r="O17" s="9" t="e">
        <f t="shared" si="0"/>
        <v>#N/A</v>
      </c>
      <c r="P17" s="9" t="e">
        <f t="shared" si="1"/>
        <v>#N/A</v>
      </c>
      <c r="Q17">
        <v>0</v>
      </c>
      <c r="S17" t="e">
        <f t="shared" si="2"/>
        <v>#N/A</v>
      </c>
      <c r="T17" t="e">
        <f t="shared" si="3"/>
        <v>#N/A</v>
      </c>
      <c r="U17" t="e">
        <f t="shared" si="4"/>
        <v>#N/A</v>
      </c>
      <c r="V17" t="e">
        <f t="shared" si="5"/>
        <v>#N/A</v>
      </c>
      <c r="W17" t="e">
        <f t="shared" si="6"/>
        <v>#N/A</v>
      </c>
    </row>
    <row r="18" spans="1:23" x14ac:dyDescent="0.2">
      <c r="B18" t="s">
        <v>302</v>
      </c>
      <c r="C18" s="9" t="e">
        <v>#N/A</v>
      </c>
      <c r="D18" s="9" t="e">
        <v>#N/A</v>
      </c>
      <c r="E18" s="9" t="e">
        <v>#N/A</v>
      </c>
      <c r="F18" s="9" t="e">
        <v>#N/A</v>
      </c>
      <c r="G18" s="9" t="e">
        <v>#N/A</v>
      </c>
      <c r="H18" s="9" t="e">
        <v>#N/A</v>
      </c>
      <c r="I18" s="9" t="e">
        <v>#N/A</v>
      </c>
      <c r="J18" s="9" t="e">
        <v>#N/A</v>
      </c>
      <c r="K18" s="9" t="e">
        <v>#N/A</v>
      </c>
      <c r="L18" s="9" t="e">
        <v>#N/A</v>
      </c>
      <c r="M18" s="9" t="e">
        <v>#N/A</v>
      </c>
      <c r="N18" s="9"/>
      <c r="O18" s="9" t="e">
        <f t="shared" si="0"/>
        <v>#N/A</v>
      </c>
      <c r="P18" s="9" t="e">
        <f t="shared" si="1"/>
        <v>#N/A</v>
      </c>
      <c r="Q18">
        <v>0</v>
      </c>
      <c r="S18" t="e">
        <f t="shared" si="2"/>
        <v>#N/A</v>
      </c>
      <c r="T18" t="e">
        <f t="shared" si="3"/>
        <v>#N/A</v>
      </c>
      <c r="U18" t="e">
        <f t="shared" si="4"/>
        <v>#N/A</v>
      </c>
      <c r="V18" t="e">
        <f t="shared" si="5"/>
        <v>#N/A</v>
      </c>
      <c r="W18" t="e">
        <f t="shared" si="6"/>
        <v>#N/A</v>
      </c>
    </row>
    <row r="19" spans="1:23" x14ac:dyDescent="0.2">
      <c r="A19" s="7" t="s">
        <v>303</v>
      </c>
      <c r="B19" t="s">
        <v>304</v>
      </c>
      <c r="C19" s="9" t="e">
        <v>#N/A</v>
      </c>
      <c r="D19" s="9" t="e">
        <v>#N/A</v>
      </c>
      <c r="E19" s="9" t="e">
        <v>#N/A</v>
      </c>
      <c r="F19" s="9" t="e">
        <v>#N/A</v>
      </c>
      <c r="G19" s="9" t="e">
        <v>#N/A</v>
      </c>
      <c r="H19" s="9" t="e">
        <v>#N/A</v>
      </c>
      <c r="I19" s="9" t="e">
        <v>#N/A</v>
      </c>
      <c r="J19" s="9" t="e">
        <v>#N/A</v>
      </c>
      <c r="K19" s="9" t="e">
        <v>#N/A</v>
      </c>
      <c r="L19" s="9" t="e">
        <v>#N/A</v>
      </c>
      <c r="M19" s="9" t="e">
        <v>#N/A</v>
      </c>
      <c r="N19" s="9"/>
      <c r="O19" s="9" t="e">
        <f t="shared" si="0"/>
        <v>#N/A</v>
      </c>
      <c r="P19" s="9" t="e">
        <f t="shared" si="1"/>
        <v>#N/A</v>
      </c>
      <c r="Q19">
        <v>0</v>
      </c>
      <c r="S19" t="e">
        <f t="shared" si="2"/>
        <v>#N/A</v>
      </c>
      <c r="T19" t="e">
        <f t="shared" si="3"/>
        <v>#N/A</v>
      </c>
      <c r="U19" t="e">
        <f t="shared" si="4"/>
        <v>#N/A</v>
      </c>
      <c r="V19" t="e">
        <f t="shared" si="5"/>
        <v>#N/A</v>
      </c>
      <c r="W19" t="e">
        <f t="shared" si="6"/>
        <v>#N/A</v>
      </c>
    </row>
    <row r="20" spans="1:23" x14ac:dyDescent="0.2">
      <c r="B20" t="s">
        <v>305</v>
      </c>
      <c r="C20" s="9">
        <v>68.5</v>
      </c>
      <c r="D20" s="9">
        <v>67.8</v>
      </c>
      <c r="E20" s="9">
        <v>71.3</v>
      </c>
      <c r="F20" s="9" t="e">
        <v>#N/A</v>
      </c>
      <c r="G20" s="9">
        <v>79.8</v>
      </c>
      <c r="H20" s="9">
        <v>73.599999999999994</v>
      </c>
      <c r="I20" s="9">
        <v>77.5</v>
      </c>
      <c r="J20" s="9">
        <v>13</v>
      </c>
      <c r="K20" s="9">
        <v>18.8</v>
      </c>
      <c r="L20" s="9">
        <v>57.7</v>
      </c>
      <c r="M20" s="9">
        <v>58.9</v>
      </c>
      <c r="N20" s="9"/>
      <c r="O20" s="9">
        <f t="shared" si="0"/>
        <v>49.7</v>
      </c>
      <c r="P20" s="9">
        <f t="shared" si="1"/>
        <v>54.8</v>
      </c>
      <c r="Q20">
        <v>0</v>
      </c>
      <c r="S20" t="b">
        <f t="shared" si="2"/>
        <v>1</v>
      </c>
      <c r="T20" t="b">
        <f t="shared" si="3"/>
        <v>1</v>
      </c>
      <c r="U20" t="b">
        <f t="shared" si="4"/>
        <v>1</v>
      </c>
      <c r="V20" t="b">
        <f t="shared" si="5"/>
        <v>1</v>
      </c>
      <c r="W20" t="b">
        <f t="shared" si="6"/>
        <v>1</v>
      </c>
    </row>
    <row r="21" spans="1:23" x14ac:dyDescent="0.2">
      <c r="B21" t="s">
        <v>306</v>
      </c>
      <c r="C21" s="9">
        <v>71.900000000000006</v>
      </c>
      <c r="D21" s="9">
        <v>70.8</v>
      </c>
      <c r="E21" s="9">
        <v>73.7</v>
      </c>
      <c r="F21" s="9" t="e">
        <v>#N/A</v>
      </c>
      <c r="G21" s="9">
        <v>80.3</v>
      </c>
      <c r="H21" s="9">
        <v>75.400000000000006</v>
      </c>
      <c r="I21" s="9">
        <v>82.6</v>
      </c>
      <c r="J21" s="9">
        <v>12.8</v>
      </c>
      <c r="K21" s="9">
        <v>15.9</v>
      </c>
      <c r="L21" s="9">
        <v>62.5</v>
      </c>
      <c r="M21" s="9">
        <v>61.2</v>
      </c>
      <c r="N21" s="9"/>
      <c r="O21" s="9">
        <f t="shared" si="0"/>
        <v>56.000000000000007</v>
      </c>
      <c r="P21" s="9">
        <f t="shared" si="1"/>
        <v>59.500000000000007</v>
      </c>
      <c r="Q21">
        <v>0</v>
      </c>
      <c r="S21" t="b">
        <f t="shared" si="2"/>
        <v>1</v>
      </c>
      <c r="T21" t="b">
        <f t="shared" si="3"/>
        <v>1</v>
      </c>
      <c r="U21" t="b">
        <f t="shared" si="4"/>
        <v>1</v>
      </c>
      <c r="V21" t="b">
        <f t="shared" si="5"/>
        <v>1</v>
      </c>
      <c r="W21" t="b">
        <f t="shared" si="6"/>
        <v>1</v>
      </c>
    </row>
    <row r="22" spans="1:23" x14ac:dyDescent="0.2">
      <c r="B22" t="s">
        <v>307</v>
      </c>
      <c r="C22" s="9">
        <v>65.900000000000006</v>
      </c>
      <c r="D22" s="9">
        <v>64.7</v>
      </c>
      <c r="E22" s="9">
        <v>69.599999999999994</v>
      </c>
      <c r="F22" s="9" t="e">
        <v>#N/A</v>
      </c>
      <c r="G22" s="9">
        <v>74.599999999999994</v>
      </c>
      <c r="H22" s="9">
        <v>68.7</v>
      </c>
      <c r="I22" s="9">
        <v>77.3</v>
      </c>
      <c r="J22" s="9">
        <v>9</v>
      </c>
      <c r="K22" s="9">
        <v>15.2</v>
      </c>
      <c r="L22" s="9">
        <v>57</v>
      </c>
      <c r="M22" s="9">
        <v>55.6</v>
      </c>
      <c r="N22" s="9"/>
      <c r="O22" s="9">
        <f t="shared" si="0"/>
        <v>50.7</v>
      </c>
      <c r="P22" s="9">
        <f t="shared" si="1"/>
        <v>53.5</v>
      </c>
      <c r="Q22">
        <v>0</v>
      </c>
      <c r="S22" t="b">
        <f t="shared" si="2"/>
        <v>1</v>
      </c>
      <c r="T22" t="b">
        <f t="shared" si="3"/>
        <v>1</v>
      </c>
      <c r="U22" t="b">
        <f t="shared" si="4"/>
        <v>1</v>
      </c>
      <c r="V22" t="b">
        <f t="shared" si="5"/>
        <v>1</v>
      </c>
      <c r="W22" t="b">
        <f t="shared" si="6"/>
        <v>1</v>
      </c>
    </row>
    <row r="23" spans="1:23" x14ac:dyDescent="0.2">
      <c r="A23" s="7" t="s">
        <v>308</v>
      </c>
      <c r="B23" t="s">
        <v>309</v>
      </c>
      <c r="C23" s="9">
        <v>66.599999999999994</v>
      </c>
      <c r="D23" s="9">
        <v>64.400000000000006</v>
      </c>
      <c r="E23" s="9">
        <v>68.2</v>
      </c>
      <c r="F23" s="9" t="e">
        <v>#N/A</v>
      </c>
      <c r="G23" s="9">
        <v>72</v>
      </c>
      <c r="H23" s="9">
        <v>66.400000000000006</v>
      </c>
      <c r="I23" s="9">
        <v>73.400000000000006</v>
      </c>
      <c r="J23" s="9">
        <v>6.2</v>
      </c>
      <c r="K23" s="9">
        <v>12.9</v>
      </c>
      <c r="L23" s="9">
        <v>50.1</v>
      </c>
      <c r="M23" s="9">
        <v>50.5</v>
      </c>
      <c r="N23" s="9"/>
      <c r="O23" s="9">
        <f t="shared" si="0"/>
        <v>53.699999999999996</v>
      </c>
      <c r="P23" s="9">
        <f t="shared" si="1"/>
        <v>53.500000000000007</v>
      </c>
      <c r="Q23">
        <v>0</v>
      </c>
      <c r="S23" t="b">
        <f t="shared" si="2"/>
        <v>1</v>
      </c>
      <c r="T23" t="b">
        <f t="shared" si="3"/>
        <v>1</v>
      </c>
      <c r="U23" t="b">
        <f t="shared" si="4"/>
        <v>1</v>
      </c>
      <c r="V23" t="b">
        <f t="shared" si="5"/>
        <v>1</v>
      </c>
      <c r="W23" t="b">
        <f t="shared" si="6"/>
        <v>1</v>
      </c>
    </row>
    <row r="24" spans="1:23" x14ac:dyDescent="0.2">
      <c r="B24" t="s">
        <v>310</v>
      </c>
      <c r="C24" s="9">
        <v>66.8</v>
      </c>
      <c r="D24" s="9">
        <v>64.8</v>
      </c>
      <c r="E24" s="9">
        <v>69.3</v>
      </c>
      <c r="F24" s="9" t="e">
        <v>#N/A</v>
      </c>
      <c r="G24" s="9">
        <v>74.400000000000006</v>
      </c>
      <c r="H24" s="9">
        <v>66.400000000000006</v>
      </c>
      <c r="I24" s="9">
        <v>75.2</v>
      </c>
      <c r="J24" s="9">
        <v>5.2</v>
      </c>
      <c r="K24" s="9">
        <v>10.8</v>
      </c>
      <c r="L24" s="9">
        <v>53.4</v>
      </c>
      <c r="M24" s="9">
        <v>52</v>
      </c>
      <c r="N24" s="9"/>
      <c r="O24" s="9">
        <f t="shared" si="0"/>
        <v>56</v>
      </c>
      <c r="P24" s="9">
        <f t="shared" si="1"/>
        <v>55.600000000000009</v>
      </c>
      <c r="Q24">
        <v>0</v>
      </c>
      <c r="S24" t="b">
        <f t="shared" si="2"/>
        <v>1</v>
      </c>
      <c r="T24" t="b">
        <f t="shared" si="3"/>
        <v>1</v>
      </c>
      <c r="U24" t="b">
        <f t="shared" si="4"/>
        <v>1</v>
      </c>
      <c r="V24" t="b">
        <f t="shared" si="5"/>
        <v>1</v>
      </c>
      <c r="W24" t="b">
        <f t="shared" si="6"/>
        <v>1</v>
      </c>
    </row>
    <row r="25" spans="1:23" x14ac:dyDescent="0.2">
      <c r="B25" t="s">
        <v>311</v>
      </c>
      <c r="C25" s="9">
        <v>66.5</v>
      </c>
      <c r="D25" s="9">
        <v>62.1</v>
      </c>
      <c r="E25" s="9">
        <v>64.3</v>
      </c>
      <c r="F25" s="9" t="e">
        <v>#N/A</v>
      </c>
      <c r="G25" s="9">
        <v>71.400000000000006</v>
      </c>
      <c r="H25" s="9">
        <v>65.7</v>
      </c>
      <c r="I25" s="9">
        <v>75</v>
      </c>
      <c r="J25" s="9">
        <v>5.2</v>
      </c>
      <c r="K25" s="9">
        <v>10.1</v>
      </c>
      <c r="L25" s="9">
        <v>55.5</v>
      </c>
      <c r="M25" s="9">
        <v>50.1</v>
      </c>
      <c r="N25" s="9"/>
      <c r="O25" s="9">
        <f t="shared" si="0"/>
        <v>56.4</v>
      </c>
      <c r="P25" s="9">
        <f t="shared" si="1"/>
        <v>55.6</v>
      </c>
      <c r="Q25">
        <v>0</v>
      </c>
      <c r="S25" t="b">
        <f t="shared" si="2"/>
        <v>1</v>
      </c>
      <c r="T25" t="b">
        <f t="shared" si="3"/>
        <v>1</v>
      </c>
      <c r="U25" t="b">
        <f t="shared" si="4"/>
        <v>1</v>
      </c>
      <c r="V25" t="b">
        <f t="shared" si="5"/>
        <v>1</v>
      </c>
      <c r="W25" t="b">
        <f t="shared" si="6"/>
        <v>1</v>
      </c>
    </row>
    <row r="26" spans="1:23" x14ac:dyDescent="0.2">
      <c r="B26" t="s">
        <v>312</v>
      </c>
      <c r="C26" s="9">
        <v>61.5</v>
      </c>
      <c r="D26" s="9">
        <v>56.7</v>
      </c>
      <c r="E26" s="9">
        <v>62.6</v>
      </c>
      <c r="F26" s="9" t="e">
        <v>#N/A</v>
      </c>
      <c r="G26" s="9">
        <v>64.900000000000006</v>
      </c>
      <c r="H26" s="9">
        <v>61.9</v>
      </c>
      <c r="I26" s="9">
        <v>70.7</v>
      </c>
      <c r="J26" s="9">
        <v>3.6</v>
      </c>
      <c r="K26" s="9">
        <v>8.6</v>
      </c>
      <c r="L26" s="9">
        <v>48.2</v>
      </c>
      <c r="M26" s="9">
        <v>45.9</v>
      </c>
      <c r="N26" s="9"/>
      <c r="O26" s="9">
        <f t="shared" si="0"/>
        <v>52.9</v>
      </c>
      <c r="P26" s="9">
        <f>H26-K26</f>
        <v>53.3</v>
      </c>
      <c r="Q26">
        <v>0</v>
      </c>
      <c r="S26" t="b">
        <f t="shared" si="2"/>
        <v>1</v>
      </c>
      <c r="T26" t="b">
        <f t="shared" si="3"/>
        <v>1</v>
      </c>
      <c r="U26" t="b">
        <f t="shared" si="4"/>
        <v>1</v>
      </c>
      <c r="V26" t="b">
        <f t="shared" si="5"/>
        <v>1</v>
      </c>
      <c r="W26" t="b">
        <f t="shared" si="6"/>
        <v>1</v>
      </c>
    </row>
    <row r="27" spans="1:23" x14ac:dyDescent="0.2">
      <c r="A27" s="7" t="s">
        <v>313</v>
      </c>
      <c r="B27" t="s">
        <v>314</v>
      </c>
      <c r="C27" s="9">
        <v>60.8</v>
      </c>
      <c r="D27" s="9">
        <v>52.7</v>
      </c>
      <c r="E27" s="9">
        <v>61.1</v>
      </c>
      <c r="F27" s="9" t="e">
        <v>#N/A</v>
      </c>
      <c r="G27" s="9">
        <v>62.8</v>
      </c>
      <c r="H27" s="9">
        <v>61.6</v>
      </c>
      <c r="I27" s="9">
        <v>67.900000000000006</v>
      </c>
      <c r="J27" s="9">
        <v>2.4</v>
      </c>
      <c r="K27" s="9">
        <v>6.7</v>
      </c>
      <c r="L27" s="9">
        <v>52.9</v>
      </c>
      <c r="M27" s="9">
        <v>43.2</v>
      </c>
      <c r="N27" s="9"/>
      <c r="O27" s="9">
        <f t="shared" si="0"/>
        <v>54.099999999999994</v>
      </c>
      <c r="P27" s="9">
        <f t="shared" ref="P27:P72" si="7">H27-K27</f>
        <v>54.9</v>
      </c>
      <c r="Q27">
        <v>0</v>
      </c>
      <c r="S27" t="b">
        <f t="shared" si="2"/>
        <v>1</v>
      </c>
      <c r="T27" t="b">
        <f t="shared" si="3"/>
        <v>1</v>
      </c>
      <c r="U27" t="b">
        <f t="shared" si="4"/>
        <v>1</v>
      </c>
      <c r="V27" t="b">
        <f t="shared" si="5"/>
        <v>1</v>
      </c>
      <c r="W27" t="b">
        <f t="shared" si="6"/>
        <v>1</v>
      </c>
    </row>
    <row r="28" spans="1:23" x14ac:dyDescent="0.2">
      <c r="B28" t="s">
        <v>315</v>
      </c>
      <c r="C28" s="9">
        <v>60.7</v>
      </c>
      <c r="D28" s="9">
        <v>49.9</v>
      </c>
      <c r="E28" s="9">
        <v>57.4</v>
      </c>
      <c r="F28" s="9" t="e">
        <v>#N/A</v>
      </c>
      <c r="G28" s="9">
        <v>57.2</v>
      </c>
      <c r="H28" s="9">
        <v>59.9</v>
      </c>
      <c r="I28" s="9">
        <v>67.8</v>
      </c>
      <c r="J28" s="9">
        <v>2.2999999999999998</v>
      </c>
      <c r="K28" s="9">
        <v>5.7</v>
      </c>
      <c r="L28" s="9">
        <v>47.8</v>
      </c>
      <c r="M28" s="9">
        <v>41</v>
      </c>
      <c r="N28" s="9"/>
      <c r="O28" s="9">
        <f t="shared" si="0"/>
        <v>55</v>
      </c>
      <c r="P28" s="9">
        <f t="shared" si="7"/>
        <v>54.199999999999996</v>
      </c>
      <c r="Q28">
        <v>0</v>
      </c>
      <c r="S28" t="b">
        <f t="shared" si="2"/>
        <v>1</v>
      </c>
      <c r="T28" t="b">
        <f t="shared" si="3"/>
        <v>1</v>
      </c>
      <c r="U28" t="b">
        <f t="shared" si="4"/>
        <v>1</v>
      </c>
      <c r="V28" t="b">
        <f t="shared" si="5"/>
        <v>1</v>
      </c>
      <c r="W28" t="b">
        <f t="shared" si="6"/>
        <v>1</v>
      </c>
    </row>
    <row r="29" spans="1:23" x14ac:dyDescent="0.2">
      <c r="B29" t="s">
        <v>316</v>
      </c>
      <c r="C29" s="9">
        <v>58.3</v>
      </c>
      <c r="D29" s="9">
        <v>44.2</v>
      </c>
      <c r="E29" s="9">
        <v>55.6</v>
      </c>
      <c r="F29" s="9" t="e">
        <v>#N/A</v>
      </c>
      <c r="G29" s="9">
        <v>59.6</v>
      </c>
      <c r="H29" s="9">
        <v>61.8</v>
      </c>
      <c r="I29" s="9">
        <v>67.400000000000006</v>
      </c>
      <c r="J29" s="9">
        <v>1.9</v>
      </c>
      <c r="K29" s="9">
        <v>6.1</v>
      </c>
      <c r="L29" s="9">
        <v>51.3</v>
      </c>
      <c r="M29" s="9">
        <v>41.3</v>
      </c>
      <c r="N29" s="9"/>
      <c r="O29" s="9">
        <f t="shared" si="0"/>
        <v>52.199999999999996</v>
      </c>
      <c r="P29" s="9">
        <f t="shared" si="7"/>
        <v>55.699999999999996</v>
      </c>
      <c r="Q29">
        <v>0</v>
      </c>
      <c r="S29" t="b">
        <f t="shared" si="2"/>
        <v>1</v>
      </c>
      <c r="T29" t="b">
        <f t="shared" si="3"/>
        <v>1</v>
      </c>
      <c r="U29" t="b">
        <f t="shared" si="4"/>
        <v>1</v>
      </c>
      <c r="V29" t="b">
        <f t="shared" si="5"/>
        <v>1</v>
      </c>
      <c r="W29" t="b">
        <f t="shared" si="6"/>
        <v>1</v>
      </c>
    </row>
    <row r="30" spans="1:23" x14ac:dyDescent="0.2">
      <c r="B30" t="s">
        <v>317</v>
      </c>
      <c r="C30" s="9">
        <v>61.9</v>
      </c>
      <c r="D30" s="9">
        <v>38.299999999999997</v>
      </c>
      <c r="E30" s="9">
        <v>54.2</v>
      </c>
      <c r="F30" s="9" t="e">
        <v>#N/A</v>
      </c>
      <c r="G30" s="9">
        <v>53.7</v>
      </c>
      <c r="H30" s="9">
        <v>58.8</v>
      </c>
      <c r="I30" s="9">
        <v>67.900000000000006</v>
      </c>
      <c r="J30" s="9">
        <v>1.9</v>
      </c>
      <c r="K30" s="9">
        <v>5.9</v>
      </c>
      <c r="L30" s="9">
        <v>46.1</v>
      </c>
      <c r="M30" s="9">
        <v>40.6</v>
      </c>
      <c r="N30" s="9"/>
      <c r="O30" s="9">
        <f t="shared" si="0"/>
        <v>56</v>
      </c>
      <c r="P30" s="9">
        <f t="shared" si="7"/>
        <v>52.9</v>
      </c>
      <c r="Q30">
        <v>0</v>
      </c>
      <c r="S30" t="b">
        <f t="shared" si="2"/>
        <v>1</v>
      </c>
      <c r="T30" t="b">
        <f t="shared" si="3"/>
        <v>1</v>
      </c>
      <c r="U30" t="b">
        <f t="shared" si="4"/>
        <v>1</v>
      </c>
      <c r="V30" t="b">
        <f t="shared" si="5"/>
        <v>1</v>
      </c>
      <c r="W30" t="b">
        <f t="shared" si="6"/>
        <v>1</v>
      </c>
    </row>
    <row r="31" spans="1:23" x14ac:dyDescent="0.2">
      <c r="A31" s="7" t="s">
        <v>318</v>
      </c>
      <c r="B31" t="s">
        <v>319</v>
      </c>
      <c r="C31" s="9">
        <v>57.8</v>
      </c>
      <c r="D31" s="9">
        <v>33.700000000000003</v>
      </c>
      <c r="E31" s="9">
        <v>54.4</v>
      </c>
      <c r="F31" s="9" t="e">
        <v>#N/A</v>
      </c>
      <c r="G31" s="9">
        <v>46.5</v>
      </c>
      <c r="H31" s="9">
        <v>57.1</v>
      </c>
      <c r="I31" s="9">
        <v>65.900000000000006</v>
      </c>
      <c r="J31" s="9">
        <v>1.8</v>
      </c>
      <c r="K31" s="9">
        <v>5.0999999999999996</v>
      </c>
      <c r="L31" s="9">
        <v>44.8</v>
      </c>
      <c r="M31" s="9">
        <v>40.4</v>
      </c>
      <c r="N31" s="9"/>
      <c r="O31" s="9">
        <f t="shared" si="0"/>
        <v>52.699999999999996</v>
      </c>
      <c r="P31" s="9">
        <f t="shared" si="7"/>
        <v>52</v>
      </c>
      <c r="Q31">
        <v>0</v>
      </c>
      <c r="S31" t="b">
        <f t="shared" si="2"/>
        <v>1</v>
      </c>
      <c r="T31" t="b">
        <f t="shared" si="3"/>
        <v>1</v>
      </c>
      <c r="U31" t="b">
        <f t="shared" si="4"/>
        <v>1</v>
      </c>
      <c r="V31" t="b">
        <f t="shared" si="5"/>
        <v>1</v>
      </c>
      <c r="W31" t="b">
        <f t="shared" si="6"/>
        <v>1</v>
      </c>
    </row>
    <row r="32" spans="1:23" x14ac:dyDescent="0.2">
      <c r="B32" t="s">
        <v>320</v>
      </c>
      <c r="C32" s="9">
        <v>57.5</v>
      </c>
      <c r="D32" s="9">
        <v>32.5</v>
      </c>
      <c r="E32" s="9">
        <v>55.7</v>
      </c>
      <c r="F32" s="9" t="e">
        <v>#N/A</v>
      </c>
      <c r="G32" s="9">
        <v>49.2</v>
      </c>
      <c r="H32" s="9">
        <v>61.7</v>
      </c>
      <c r="I32" s="9">
        <v>67.400000000000006</v>
      </c>
      <c r="J32" s="9">
        <v>2</v>
      </c>
      <c r="K32" s="9">
        <v>5.0999999999999996</v>
      </c>
      <c r="L32" s="9">
        <v>46.9</v>
      </c>
      <c r="M32" s="9">
        <v>41.6</v>
      </c>
      <c r="N32" s="9"/>
      <c r="O32" s="9">
        <f t="shared" si="0"/>
        <v>52.4</v>
      </c>
      <c r="P32" s="9">
        <f t="shared" si="7"/>
        <v>56.6</v>
      </c>
      <c r="Q32">
        <v>0</v>
      </c>
      <c r="S32" t="b">
        <f t="shared" si="2"/>
        <v>1</v>
      </c>
      <c r="T32" t="b">
        <f t="shared" si="3"/>
        <v>1</v>
      </c>
      <c r="U32" t="b">
        <f t="shared" si="4"/>
        <v>1</v>
      </c>
      <c r="V32" t="b">
        <f t="shared" si="5"/>
        <v>1</v>
      </c>
      <c r="W32" t="b">
        <f t="shared" si="6"/>
        <v>1</v>
      </c>
    </row>
    <row r="33" spans="1:23" x14ac:dyDescent="0.2">
      <c r="B33" t="s">
        <v>321</v>
      </c>
      <c r="C33" s="9">
        <v>56.8</v>
      </c>
      <c r="D33" s="9">
        <v>27.6</v>
      </c>
      <c r="E33" s="9">
        <v>50.8</v>
      </c>
      <c r="F33" s="9" t="e">
        <v>#N/A</v>
      </c>
      <c r="G33" s="9">
        <v>50.9</v>
      </c>
      <c r="H33" s="9">
        <v>57.4</v>
      </c>
      <c r="I33" s="9">
        <v>66.599999999999994</v>
      </c>
      <c r="J33" s="9">
        <v>3</v>
      </c>
      <c r="K33" s="9">
        <v>6</v>
      </c>
      <c r="L33" s="9">
        <v>46.5</v>
      </c>
      <c r="M33" s="9">
        <v>43.9</v>
      </c>
      <c r="N33" s="9"/>
      <c r="O33" s="9">
        <f t="shared" si="0"/>
        <v>50.8</v>
      </c>
      <c r="P33" s="9">
        <f t="shared" si="7"/>
        <v>51.4</v>
      </c>
      <c r="Q33">
        <v>0</v>
      </c>
      <c r="S33" t="b">
        <f t="shared" si="2"/>
        <v>1</v>
      </c>
      <c r="T33" t="b">
        <f t="shared" si="3"/>
        <v>1</v>
      </c>
      <c r="U33" t="b">
        <f t="shared" si="4"/>
        <v>1</v>
      </c>
      <c r="V33" t="b">
        <f t="shared" si="5"/>
        <v>1</v>
      </c>
      <c r="W33" t="b">
        <f t="shared" si="6"/>
        <v>1</v>
      </c>
    </row>
    <row r="34" spans="1:23" x14ac:dyDescent="0.2">
      <c r="B34" t="s">
        <v>322</v>
      </c>
      <c r="C34" s="9">
        <v>54.7</v>
      </c>
      <c r="D34" s="9">
        <v>29.1</v>
      </c>
      <c r="E34" s="9">
        <v>48.8</v>
      </c>
      <c r="F34" s="9" t="e">
        <v>#N/A</v>
      </c>
      <c r="G34" s="9">
        <v>48.9</v>
      </c>
      <c r="H34" s="9">
        <v>55</v>
      </c>
      <c r="I34" s="9">
        <v>64.599999999999994</v>
      </c>
      <c r="J34" s="9">
        <v>3</v>
      </c>
      <c r="K34" s="9">
        <v>6.3</v>
      </c>
      <c r="L34" s="9">
        <v>44.4</v>
      </c>
      <c r="M34" s="9">
        <v>43.1</v>
      </c>
      <c r="N34" s="9"/>
      <c r="O34" s="9">
        <f t="shared" si="0"/>
        <v>48.400000000000006</v>
      </c>
      <c r="P34" s="9">
        <f t="shared" si="7"/>
        <v>48.7</v>
      </c>
      <c r="Q34">
        <v>0</v>
      </c>
      <c r="S34" t="b">
        <f t="shared" si="2"/>
        <v>1</v>
      </c>
      <c r="T34" t="b">
        <f t="shared" si="3"/>
        <v>1</v>
      </c>
      <c r="U34" t="b">
        <f t="shared" si="4"/>
        <v>1</v>
      </c>
      <c r="V34" t="b">
        <f t="shared" si="5"/>
        <v>1</v>
      </c>
      <c r="W34" t="b">
        <f t="shared" si="6"/>
        <v>1</v>
      </c>
    </row>
    <row r="35" spans="1:23" x14ac:dyDescent="0.2">
      <c r="A35" s="7" t="s">
        <v>323</v>
      </c>
      <c r="B35" t="s">
        <v>324</v>
      </c>
      <c r="C35" s="9">
        <v>53.1</v>
      </c>
      <c r="D35" s="9">
        <v>21.5</v>
      </c>
      <c r="E35" s="9">
        <v>47.4</v>
      </c>
      <c r="F35" s="9" t="e">
        <v>#N/A</v>
      </c>
      <c r="G35" s="9">
        <v>48</v>
      </c>
      <c r="H35" s="20">
        <v>53.7</v>
      </c>
      <c r="I35" s="20">
        <v>62.9</v>
      </c>
      <c r="J35" s="9">
        <v>3.7</v>
      </c>
      <c r="K35" s="9">
        <v>7.1</v>
      </c>
      <c r="L35" s="9">
        <v>40.299999999999997</v>
      </c>
      <c r="M35" s="9">
        <v>42</v>
      </c>
      <c r="N35" s="9"/>
      <c r="O35" s="9">
        <f t="shared" si="0"/>
        <v>46</v>
      </c>
      <c r="P35" s="9">
        <f t="shared" si="7"/>
        <v>46.6</v>
      </c>
      <c r="Q35">
        <v>0</v>
      </c>
      <c r="S35" t="b">
        <f t="shared" si="2"/>
        <v>1</v>
      </c>
      <c r="T35" t="b">
        <f t="shared" si="3"/>
        <v>1</v>
      </c>
      <c r="U35" t="b">
        <f t="shared" si="4"/>
        <v>1</v>
      </c>
      <c r="V35" t="b">
        <f t="shared" si="5"/>
        <v>1</v>
      </c>
      <c r="W35" t="b">
        <f t="shared" si="6"/>
        <v>1</v>
      </c>
    </row>
    <row r="36" spans="1:23" x14ac:dyDescent="0.2">
      <c r="B36" t="s">
        <v>325</v>
      </c>
      <c r="C36" s="9">
        <v>56.3</v>
      </c>
      <c r="D36" s="9">
        <v>30.3</v>
      </c>
      <c r="E36" s="9">
        <v>52</v>
      </c>
      <c r="F36" s="9" t="e">
        <v>#N/A</v>
      </c>
      <c r="G36" s="9">
        <v>51.1</v>
      </c>
      <c r="H36" s="9">
        <v>59.4</v>
      </c>
      <c r="I36" s="9">
        <v>67.099999999999994</v>
      </c>
      <c r="J36" s="9">
        <v>6.2</v>
      </c>
      <c r="K36" s="9">
        <v>10</v>
      </c>
      <c r="L36" s="9">
        <v>45.2</v>
      </c>
      <c r="M36" s="9">
        <v>46.6</v>
      </c>
      <c r="N36" s="9"/>
      <c r="O36" s="9">
        <f t="shared" si="0"/>
        <v>46.3</v>
      </c>
      <c r="P36" s="9">
        <f t="shared" si="7"/>
        <v>49.4</v>
      </c>
      <c r="Q36">
        <v>0</v>
      </c>
      <c r="S36" t="b">
        <f t="shared" si="2"/>
        <v>1</v>
      </c>
      <c r="T36" t="b">
        <f t="shared" si="3"/>
        <v>1</v>
      </c>
      <c r="U36" t="b">
        <f t="shared" si="4"/>
        <v>1</v>
      </c>
      <c r="V36" t="b">
        <f t="shared" si="5"/>
        <v>1</v>
      </c>
      <c r="W36" t="b">
        <f t="shared" si="6"/>
        <v>1</v>
      </c>
    </row>
    <row r="37" spans="1:23" x14ac:dyDescent="0.2">
      <c r="B37" t="s">
        <v>326</v>
      </c>
      <c r="C37" s="9">
        <v>61.6</v>
      </c>
      <c r="D37" s="9">
        <v>31.4</v>
      </c>
      <c r="E37" s="9">
        <v>61.7</v>
      </c>
      <c r="F37" s="9">
        <v>48.2</v>
      </c>
      <c r="G37" s="9">
        <v>59.8</v>
      </c>
      <c r="H37" s="9">
        <v>66.5</v>
      </c>
      <c r="I37" s="9">
        <v>77.5</v>
      </c>
      <c r="J37" s="9">
        <v>10.5</v>
      </c>
      <c r="K37" s="9">
        <v>12.5</v>
      </c>
      <c r="L37" s="9">
        <v>49.1</v>
      </c>
      <c r="M37" s="9">
        <v>53.8</v>
      </c>
      <c r="N37" s="9"/>
      <c r="O37" s="9">
        <f t="shared" si="0"/>
        <v>49.1</v>
      </c>
      <c r="P37" s="9">
        <f t="shared" si="7"/>
        <v>54</v>
      </c>
      <c r="Q37">
        <v>0</v>
      </c>
      <c r="S37" t="b">
        <f t="shared" si="2"/>
        <v>1</v>
      </c>
      <c r="T37" t="b">
        <f t="shared" si="3"/>
        <v>1</v>
      </c>
      <c r="U37" t="b">
        <f t="shared" si="4"/>
        <v>1</v>
      </c>
      <c r="V37" t="b">
        <f t="shared" si="5"/>
        <v>1</v>
      </c>
      <c r="W37" t="b">
        <f t="shared" si="6"/>
        <v>1</v>
      </c>
    </row>
    <row r="38" spans="1:23" x14ac:dyDescent="0.2">
      <c r="B38" t="s">
        <v>327</v>
      </c>
      <c r="C38" s="9">
        <v>63.4</v>
      </c>
      <c r="D38" s="9">
        <v>32.5</v>
      </c>
      <c r="E38" s="9">
        <v>63</v>
      </c>
      <c r="F38" s="9">
        <v>47.3</v>
      </c>
      <c r="G38" s="9">
        <v>58.5</v>
      </c>
      <c r="H38" s="9">
        <v>66.099999999999994</v>
      </c>
      <c r="I38" s="9">
        <v>76.099999999999994</v>
      </c>
      <c r="J38" s="9">
        <v>14.8</v>
      </c>
      <c r="K38" s="9">
        <v>11.4</v>
      </c>
      <c r="L38" s="9">
        <v>47.6</v>
      </c>
      <c r="M38" s="9">
        <v>55</v>
      </c>
      <c r="N38" s="9"/>
      <c r="O38" s="9">
        <f t="shared" si="0"/>
        <v>52</v>
      </c>
      <c r="P38" s="9">
        <f t="shared" si="7"/>
        <v>54.699999999999996</v>
      </c>
      <c r="Q38">
        <v>0</v>
      </c>
      <c r="S38" t="b">
        <f t="shared" si="2"/>
        <v>1</v>
      </c>
      <c r="T38" t="b">
        <f t="shared" si="3"/>
        <v>1</v>
      </c>
      <c r="U38" t="b">
        <f t="shared" si="4"/>
        <v>1</v>
      </c>
      <c r="V38" t="b">
        <f t="shared" si="5"/>
        <v>1</v>
      </c>
      <c r="W38" t="b">
        <f t="shared" si="6"/>
        <v>1</v>
      </c>
    </row>
    <row r="39" spans="1:23" x14ac:dyDescent="0.2">
      <c r="A39" s="7" t="s">
        <v>328</v>
      </c>
      <c r="B39" t="s">
        <v>329</v>
      </c>
      <c r="C39" s="9">
        <v>61.9</v>
      </c>
      <c r="D39" s="9">
        <v>33.4</v>
      </c>
      <c r="E39" s="9">
        <v>60.4</v>
      </c>
      <c r="F39" s="9">
        <v>40.6</v>
      </c>
      <c r="G39" s="9">
        <v>59.2</v>
      </c>
      <c r="H39" s="9">
        <v>64.099999999999994</v>
      </c>
      <c r="I39" s="9">
        <v>76.400000000000006</v>
      </c>
      <c r="J39" s="9">
        <v>20.7</v>
      </c>
      <c r="K39" s="9">
        <v>10.6</v>
      </c>
      <c r="L39" s="9">
        <v>47.3</v>
      </c>
      <c r="M39" s="9">
        <v>56.1</v>
      </c>
      <c r="N39" s="9"/>
      <c r="O39" s="9">
        <f t="shared" si="0"/>
        <v>51.3</v>
      </c>
      <c r="P39" s="9">
        <f t="shared" si="7"/>
        <v>53.499999999999993</v>
      </c>
      <c r="Q39">
        <v>0</v>
      </c>
      <c r="S39" t="b">
        <f t="shared" si="2"/>
        <v>1</v>
      </c>
      <c r="T39" t="b">
        <f t="shared" si="3"/>
        <v>1</v>
      </c>
      <c r="U39" t="b">
        <f t="shared" si="4"/>
        <v>1</v>
      </c>
      <c r="V39" t="b">
        <f t="shared" si="5"/>
        <v>1</v>
      </c>
      <c r="W39" t="b">
        <f t="shared" si="6"/>
        <v>1</v>
      </c>
    </row>
    <row r="40" spans="1:23" x14ac:dyDescent="0.2">
      <c r="B40" t="s">
        <v>330</v>
      </c>
      <c r="C40" s="9">
        <v>67.2</v>
      </c>
      <c r="D40" s="9">
        <v>33.9</v>
      </c>
      <c r="E40" s="9">
        <v>66.2</v>
      </c>
      <c r="F40" s="9">
        <v>48.4</v>
      </c>
      <c r="G40" s="9">
        <v>62.3</v>
      </c>
      <c r="H40" s="9">
        <v>67.5</v>
      </c>
      <c r="I40" s="9">
        <v>79</v>
      </c>
      <c r="J40" s="9">
        <v>26.9</v>
      </c>
      <c r="K40" s="9">
        <v>13.9</v>
      </c>
      <c r="L40" s="9">
        <v>56.8</v>
      </c>
      <c r="M40" s="9">
        <v>62.4</v>
      </c>
      <c r="N40" s="9"/>
      <c r="O40" s="9">
        <f t="shared" si="0"/>
        <v>53.300000000000004</v>
      </c>
      <c r="P40" s="9">
        <f t="shared" si="7"/>
        <v>53.6</v>
      </c>
      <c r="Q40">
        <v>0</v>
      </c>
      <c r="S40" t="b">
        <f t="shared" si="2"/>
        <v>1</v>
      </c>
      <c r="T40" t="b">
        <f t="shared" si="3"/>
        <v>1</v>
      </c>
      <c r="U40" t="b">
        <f t="shared" si="4"/>
        <v>0</v>
      </c>
      <c r="V40" t="b">
        <f t="shared" si="5"/>
        <v>1</v>
      </c>
      <c r="W40" t="b">
        <f t="shared" si="6"/>
        <v>1</v>
      </c>
    </row>
    <row r="41" spans="1:23" x14ac:dyDescent="0.2">
      <c r="B41" t="s">
        <v>331</v>
      </c>
      <c r="C41" s="9">
        <v>75</v>
      </c>
      <c r="D41" s="9">
        <v>52.9</v>
      </c>
      <c r="E41" s="9">
        <v>71.900000000000006</v>
      </c>
      <c r="F41" s="9">
        <v>50.3</v>
      </c>
      <c r="G41" s="9">
        <v>72.599999999999994</v>
      </c>
      <c r="H41" s="9">
        <v>75.7</v>
      </c>
      <c r="I41" s="9">
        <v>82.6</v>
      </c>
      <c r="J41" s="9">
        <v>42.1</v>
      </c>
      <c r="K41" s="9">
        <v>21.5</v>
      </c>
      <c r="L41" s="9">
        <v>68.7</v>
      </c>
      <c r="M41" s="9">
        <v>72.5</v>
      </c>
      <c r="N41" s="9"/>
      <c r="O41" s="9">
        <f t="shared" si="0"/>
        <v>53.5</v>
      </c>
      <c r="P41" s="9">
        <f t="shared" si="7"/>
        <v>54.2</v>
      </c>
      <c r="Q41">
        <v>0</v>
      </c>
      <c r="S41" t="b">
        <f t="shared" si="2"/>
        <v>1</v>
      </c>
      <c r="T41" s="15" t="b">
        <f t="shared" si="3"/>
        <v>0</v>
      </c>
      <c r="U41" t="b">
        <f t="shared" si="4"/>
        <v>1</v>
      </c>
      <c r="V41" t="b">
        <f t="shared" si="5"/>
        <v>1</v>
      </c>
      <c r="W41" t="b">
        <f t="shared" si="6"/>
        <v>1</v>
      </c>
    </row>
    <row r="42" spans="1:23" x14ac:dyDescent="0.2">
      <c r="B42" t="s">
        <v>332</v>
      </c>
      <c r="C42" s="9">
        <v>73.400000000000006</v>
      </c>
      <c r="D42" s="9">
        <v>53.1</v>
      </c>
      <c r="E42" s="9">
        <v>69.3</v>
      </c>
      <c r="F42" s="9">
        <v>52.4</v>
      </c>
      <c r="G42" s="9">
        <v>66.900000000000006</v>
      </c>
      <c r="H42" s="9">
        <v>72.3</v>
      </c>
      <c r="I42" s="9">
        <v>82.2</v>
      </c>
      <c r="J42" s="9">
        <v>42.3</v>
      </c>
      <c r="K42" s="9">
        <v>21.2</v>
      </c>
      <c r="L42" s="9">
        <v>67.8</v>
      </c>
      <c r="M42" s="9">
        <v>72.3</v>
      </c>
      <c r="N42" s="9"/>
      <c r="O42" s="9">
        <f t="shared" si="0"/>
        <v>52.2</v>
      </c>
      <c r="P42" s="9">
        <f t="shared" si="7"/>
        <v>51.099999999999994</v>
      </c>
      <c r="Q42">
        <v>0</v>
      </c>
      <c r="S42" t="b">
        <f t="shared" si="2"/>
        <v>1</v>
      </c>
      <c r="T42" s="15" t="b">
        <f t="shared" si="3"/>
        <v>0</v>
      </c>
      <c r="U42" s="15" t="b">
        <f t="shared" si="4"/>
        <v>0</v>
      </c>
      <c r="V42" s="15" t="b">
        <f t="shared" si="5"/>
        <v>0</v>
      </c>
      <c r="W42" t="b">
        <f t="shared" si="6"/>
        <v>1</v>
      </c>
    </row>
    <row r="43" spans="1:23" x14ac:dyDescent="0.2">
      <c r="A43" s="7" t="s">
        <v>333</v>
      </c>
      <c r="B43" t="s">
        <v>334</v>
      </c>
      <c r="C43" s="9">
        <v>74</v>
      </c>
      <c r="D43" s="9">
        <v>46.8</v>
      </c>
      <c r="E43" s="9">
        <v>69.8</v>
      </c>
      <c r="F43" s="9">
        <v>51.6</v>
      </c>
      <c r="G43" s="9">
        <v>68.5</v>
      </c>
      <c r="H43" s="9">
        <v>69.3</v>
      </c>
      <c r="I43" s="9">
        <v>81.7</v>
      </c>
      <c r="J43" s="9">
        <v>40.1</v>
      </c>
      <c r="K43" s="9">
        <v>19.2</v>
      </c>
      <c r="L43" s="9">
        <v>65.5</v>
      </c>
      <c r="M43" s="9">
        <v>70.099999999999994</v>
      </c>
      <c r="N43" s="9"/>
      <c r="O43" s="9">
        <f t="shared" si="0"/>
        <v>54.8</v>
      </c>
      <c r="P43" s="9">
        <f t="shared" si="7"/>
        <v>50.099999999999994</v>
      </c>
      <c r="Q43">
        <v>0</v>
      </c>
      <c r="S43" t="b">
        <f t="shared" si="2"/>
        <v>1</v>
      </c>
      <c r="T43" s="15" t="b">
        <f t="shared" si="3"/>
        <v>0</v>
      </c>
      <c r="U43" s="15" t="b">
        <f t="shared" si="4"/>
        <v>0</v>
      </c>
      <c r="V43" s="15" t="b">
        <f t="shared" si="5"/>
        <v>0</v>
      </c>
      <c r="W43" t="b">
        <f t="shared" si="6"/>
        <v>1</v>
      </c>
    </row>
    <row r="44" spans="1:23" x14ac:dyDescent="0.2">
      <c r="B44" t="s">
        <v>335</v>
      </c>
      <c r="C44" s="9">
        <v>77.400000000000006</v>
      </c>
      <c r="D44" s="9">
        <v>50.2</v>
      </c>
      <c r="E44" s="9">
        <v>73.2</v>
      </c>
      <c r="F44" s="9">
        <v>54.6</v>
      </c>
      <c r="G44" s="9">
        <v>73.099999999999994</v>
      </c>
      <c r="H44" s="9">
        <v>77.2</v>
      </c>
      <c r="I44" s="9">
        <v>85.4</v>
      </c>
      <c r="J44" s="9">
        <v>36.799999999999997</v>
      </c>
      <c r="K44" s="9">
        <v>19.7</v>
      </c>
      <c r="L44" s="9">
        <v>69.599999999999994</v>
      </c>
      <c r="M44" s="9">
        <v>70.8</v>
      </c>
      <c r="N44" s="9"/>
      <c r="O44" s="9">
        <f t="shared" si="0"/>
        <v>57.7</v>
      </c>
      <c r="P44" s="9">
        <f t="shared" si="7"/>
        <v>57.5</v>
      </c>
      <c r="Q44">
        <v>0</v>
      </c>
      <c r="S44" t="b">
        <f t="shared" si="2"/>
        <v>1</v>
      </c>
      <c r="T44" t="b">
        <f t="shared" si="3"/>
        <v>1</v>
      </c>
      <c r="U44" t="b">
        <f t="shared" si="4"/>
        <v>1</v>
      </c>
      <c r="V44" t="b">
        <f t="shared" si="5"/>
        <v>1</v>
      </c>
      <c r="W44" t="b">
        <f t="shared" si="6"/>
        <v>1</v>
      </c>
    </row>
    <row r="45" spans="1:23" x14ac:dyDescent="0.2">
      <c r="B45" t="s">
        <v>336</v>
      </c>
      <c r="C45" s="9">
        <v>80.2</v>
      </c>
      <c r="D45" s="9">
        <v>73.900000000000006</v>
      </c>
      <c r="E45" s="9">
        <v>80.5</v>
      </c>
      <c r="F45" s="9">
        <v>46.7</v>
      </c>
      <c r="G45" s="9">
        <v>79.8</v>
      </c>
      <c r="H45" s="21">
        <v>79.900000000000006</v>
      </c>
      <c r="I45" s="9">
        <v>87.7</v>
      </c>
      <c r="J45" s="9">
        <v>35.9</v>
      </c>
      <c r="K45" s="9">
        <v>20.9</v>
      </c>
      <c r="L45" s="9">
        <v>70.900000000000006</v>
      </c>
      <c r="M45" s="9">
        <v>72.2</v>
      </c>
      <c r="N45" s="9"/>
      <c r="O45" s="9">
        <f t="shared" si="0"/>
        <v>59.300000000000004</v>
      </c>
      <c r="P45" s="9">
        <f t="shared" si="7"/>
        <v>59.000000000000007</v>
      </c>
      <c r="Q45">
        <v>0</v>
      </c>
      <c r="S45" t="b">
        <f t="shared" si="2"/>
        <v>1</v>
      </c>
      <c r="T45" t="b">
        <f t="shared" si="3"/>
        <v>1</v>
      </c>
      <c r="U45" t="b">
        <f t="shared" si="4"/>
        <v>1</v>
      </c>
      <c r="V45" t="b">
        <f t="shared" si="5"/>
        <v>1</v>
      </c>
      <c r="W45" t="b">
        <f t="shared" si="6"/>
        <v>1</v>
      </c>
    </row>
    <row r="46" spans="1:23" x14ac:dyDescent="0.2">
      <c r="B46" t="s">
        <v>337</v>
      </c>
      <c r="C46" s="9">
        <v>81.5</v>
      </c>
      <c r="D46" s="9">
        <v>73.3</v>
      </c>
      <c r="E46" s="9">
        <v>80.3</v>
      </c>
      <c r="F46" s="9">
        <v>60.9</v>
      </c>
      <c r="G46" s="9">
        <v>79.099999999999994</v>
      </c>
      <c r="H46" s="9">
        <v>78.8</v>
      </c>
      <c r="I46" s="9">
        <v>86.9</v>
      </c>
      <c r="J46" s="9">
        <v>33.299999999999997</v>
      </c>
      <c r="K46" s="9">
        <v>19.899999999999999</v>
      </c>
      <c r="L46" s="9">
        <v>69.400000000000006</v>
      </c>
      <c r="M46" s="9">
        <v>72.3</v>
      </c>
      <c r="N46" s="9"/>
      <c r="O46" s="9">
        <f t="shared" si="0"/>
        <v>61.6</v>
      </c>
      <c r="P46" s="9">
        <f t="shared" si="7"/>
        <v>58.9</v>
      </c>
      <c r="Q46">
        <v>0</v>
      </c>
      <c r="S46" t="b">
        <f t="shared" si="2"/>
        <v>1</v>
      </c>
      <c r="T46" t="b">
        <f t="shared" si="3"/>
        <v>1</v>
      </c>
      <c r="U46" t="b">
        <f t="shared" si="4"/>
        <v>1</v>
      </c>
      <c r="V46" t="b">
        <f t="shared" si="5"/>
        <v>1</v>
      </c>
      <c r="W46" t="b">
        <f t="shared" si="6"/>
        <v>1</v>
      </c>
    </row>
    <row r="47" spans="1:23" x14ac:dyDescent="0.2">
      <c r="A47" s="7" t="s">
        <v>338</v>
      </c>
      <c r="B47" t="s">
        <v>339</v>
      </c>
      <c r="C47" s="9">
        <v>73.900000000000006</v>
      </c>
      <c r="D47" s="9">
        <v>57.2</v>
      </c>
      <c r="E47" s="9">
        <v>72.5</v>
      </c>
      <c r="F47" s="9">
        <v>55.8</v>
      </c>
      <c r="G47" s="9">
        <v>68.7</v>
      </c>
      <c r="H47" s="9">
        <v>71.3</v>
      </c>
      <c r="I47" s="9">
        <v>79.8</v>
      </c>
      <c r="J47" s="9">
        <v>40.299999999999997</v>
      </c>
      <c r="K47" s="9">
        <v>22.6</v>
      </c>
      <c r="L47" s="9">
        <v>68.2</v>
      </c>
      <c r="M47" s="9">
        <v>72.099999999999994</v>
      </c>
      <c r="N47" s="9"/>
      <c r="O47" s="9">
        <f t="shared" si="0"/>
        <v>51.300000000000004</v>
      </c>
      <c r="P47" s="9">
        <f t="shared" si="7"/>
        <v>48.699999999999996</v>
      </c>
      <c r="Q47">
        <v>0</v>
      </c>
      <c r="S47" t="b">
        <f t="shared" si="2"/>
        <v>1</v>
      </c>
      <c r="T47" t="b">
        <f t="shared" si="3"/>
        <v>1</v>
      </c>
      <c r="U47" s="15" t="b">
        <f t="shared" si="4"/>
        <v>0</v>
      </c>
      <c r="V47" s="15" t="b">
        <f t="shared" si="5"/>
        <v>0</v>
      </c>
      <c r="W47" t="b">
        <f t="shared" si="6"/>
        <v>1</v>
      </c>
    </row>
    <row r="48" spans="1:23" x14ac:dyDescent="0.2">
      <c r="B48" t="s">
        <v>340</v>
      </c>
      <c r="C48" s="9">
        <v>74.599999999999994</v>
      </c>
      <c r="D48" s="9">
        <v>59.4</v>
      </c>
      <c r="E48" s="9">
        <v>72.5</v>
      </c>
      <c r="F48" s="9">
        <v>57.7</v>
      </c>
      <c r="G48" s="9">
        <v>70.099999999999994</v>
      </c>
      <c r="H48" s="9">
        <v>68</v>
      </c>
      <c r="I48" s="9">
        <v>82.6</v>
      </c>
      <c r="J48" s="9">
        <v>42.9</v>
      </c>
      <c r="K48" s="9">
        <v>25.5</v>
      </c>
      <c r="L48" s="9">
        <v>70.099999999999994</v>
      </c>
      <c r="M48" s="9">
        <v>73.900000000000006</v>
      </c>
      <c r="N48" s="9"/>
      <c r="O48" s="9">
        <f t="shared" si="0"/>
        <v>49.099999999999994</v>
      </c>
      <c r="P48" s="9">
        <f t="shared" si="7"/>
        <v>42.5</v>
      </c>
      <c r="Q48">
        <v>0</v>
      </c>
      <c r="S48" t="b">
        <f t="shared" si="2"/>
        <v>1</v>
      </c>
      <c r="T48" s="15" t="b">
        <f t="shared" si="3"/>
        <v>0</v>
      </c>
      <c r="U48" s="15" t="b">
        <f t="shared" si="4"/>
        <v>0</v>
      </c>
      <c r="V48" s="15" t="b">
        <f t="shared" si="5"/>
        <v>0</v>
      </c>
      <c r="W48" t="b">
        <f t="shared" si="6"/>
        <v>1</v>
      </c>
    </row>
    <row r="49" spans="1:23" x14ac:dyDescent="0.2">
      <c r="B49" t="s">
        <v>341</v>
      </c>
      <c r="C49" s="9">
        <v>73.8</v>
      </c>
      <c r="D49" s="9">
        <v>57.9</v>
      </c>
      <c r="E49" s="9">
        <v>72.3</v>
      </c>
      <c r="F49" s="9">
        <v>59.8</v>
      </c>
      <c r="G49" s="9">
        <v>70.099999999999994</v>
      </c>
      <c r="H49" s="9">
        <v>68.8</v>
      </c>
      <c r="I49" s="9">
        <v>81</v>
      </c>
      <c r="J49" s="9">
        <v>43.1</v>
      </c>
      <c r="K49" s="9">
        <v>24.1</v>
      </c>
      <c r="L49" s="9">
        <v>73.900000000000006</v>
      </c>
      <c r="M49" s="9">
        <v>74.599999999999994</v>
      </c>
      <c r="N49" s="9"/>
      <c r="O49" s="9">
        <f t="shared" si="0"/>
        <v>49.699999999999996</v>
      </c>
      <c r="P49" s="9">
        <f t="shared" si="7"/>
        <v>44.699999999999996</v>
      </c>
      <c r="Q49">
        <v>0</v>
      </c>
      <c r="S49" t="b">
        <f t="shared" si="2"/>
        <v>0</v>
      </c>
      <c r="T49" s="15" t="b">
        <f t="shared" si="3"/>
        <v>0</v>
      </c>
      <c r="U49" s="15" t="b">
        <f t="shared" si="4"/>
        <v>0</v>
      </c>
      <c r="V49" s="15" t="b">
        <f t="shared" si="5"/>
        <v>0</v>
      </c>
      <c r="W49" t="b">
        <f t="shared" si="6"/>
        <v>1</v>
      </c>
    </row>
    <row r="50" spans="1:23" x14ac:dyDescent="0.2">
      <c r="B50" t="s">
        <v>342</v>
      </c>
      <c r="C50" s="9">
        <v>71.5</v>
      </c>
      <c r="D50" s="9">
        <v>58</v>
      </c>
      <c r="E50" s="9">
        <v>70.599999999999994</v>
      </c>
      <c r="F50" s="9">
        <v>53.8</v>
      </c>
      <c r="G50" s="9">
        <v>70.400000000000006</v>
      </c>
      <c r="H50" s="9">
        <v>70.5</v>
      </c>
      <c r="I50" s="9">
        <v>79.400000000000006</v>
      </c>
      <c r="J50" s="9">
        <v>41.6</v>
      </c>
      <c r="K50" s="9">
        <v>25.2</v>
      </c>
      <c r="L50" s="9">
        <v>71.099999999999994</v>
      </c>
      <c r="M50" s="9">
        <v>72.599999999999994</v>
      </c>
      <c r="N50" s="9"/>
      <c r="O50" s="9">
        <f t="shared" si="0"/>
        <v>46.3</v>
      </c>
      <c r="P50" s="9">
        <f t="shared" si="7"/>
        <v>45.3</v>
      </c>
      <c r="Q50">
        <v>0</v>
      </c>
      <c r="S50" t="b">
        <f t="shared" si="2"/>
        <v>0</v>
      </c>
      <c r="T50" s="15" t="b">
        <f t="shared" si="3"/>
        <v>0</v>
      </c>
      <c r="U50" s="15" t="b">
        <f t="shared" si="4"/>
        <v>0</v>
      </c>
      <c r="V50" s="15" t="b">
        <f t="shared" si="5"/>
        <v>0</v>
      </c>
      <c r="W50" t="b">
        <f t="shared" si="6"/>
        <v>1</v>
      </c>
    </row>
    <row r="51" spans="1:23" x14ac:dyDescent="0.2">
      <c r="A51" s="7" t="s">
        <v>343</v>
      </c>
      <c r="B51" t="s">
        <v>344</v>
      </c>
      <c r="C51" s="9">
        <v>74.3</v>
      </c>
      <c r="D51" s="9">
        <v>55.5</v>
      </c>
      <c r="E51" s="9">
        <v>69.599999999999994</v>
      </c>
      <c r="F51" s="9">
        <v>53.4</v>
      </c>
      <c r="G51" s="9">
        <v>70.599999999999994</v>
      </c>
      <c r="H51" s="9">
        <v>70.099999999999994</v>
      </c>
      <c r="I51" s="9">
        <v>79.599999999999994</v>
      </c>
      <c r="J51" s="9">
        <v>45.1</v>
      </c>
      <c r="K51" s="9">
        <v>23.3</v>
      </c>
      <c r="L51" s="9">
        <v>67.8</v>
      </c>
      <c r="M51" s="9">
        <v>72.900000000000006</v>
      </c>
      <c r="N51" s="9"/>
      <c r="O51" s="9">
        <f t="shared" si="0"/>
        <v>51</v>
      </c>
      <c r="P51" s="9">
        <f t="shared" si="7"/>
        <v>46.8</v>
      </c>
      <c r="Q51">
        <v>0</v>
      </c>
      <c r="S51" t="b">
        <f t="shared" si="2"/>
        <v>1</v>
      </c>
      <c r="T51" s="15" t="b">
        <f t="shared" si="3"/>
        <v>0</v>
      </c>
      <c r="U51" s="15" t="b">
        <f t="shared" si="4"/>
        <v>0</v>
      </c>
      <c r="V51" s="15" t="b">
        <f t="shared" si="5"/>
        <v>0</v>
      </c>
      <c r="W51" t="b">
        <f t="shared" si="6"/>
        <v>1</v>
      </c>
    </row>
    <row r="52" spans="1:23" x14ac:dyDescent="0.2">
      <c r="B52" t="s">
        <v>345</v>
      </c>
      <c r="C52" s="9">
        <v>78.900000000000006</v>
      </c>
      <c r="D52" s="9">
        <v>58.5</v>
      </c>
      <c r="E52" s="9">
        <v>73.2</v>
      </c>
      <c r="F52" s="9">
        <v>61.5</v>
      </c>
      <c r="G52" s="9">
        <v>71</v>
      </c>
      <c r="H52" s="9">
        <v>74.099999999999994</v>
      </c>
      <c r="I52" s="9">
        <v>82.6</v>
      </c>
      <c r="J52" s="9">
        <v>48.3</v>
      </c>
      <c r="K52" s="9">
        <v>29</v>
      </c>
      <c r="L52" s="9">
        <v>77.599999999999994</v>
      </c>
      <c r="M52" s="9">
        <v>75.900000000000006</v>
      </c>
      <c r="N52" s="9"/>
      <c r="O52" s="9">
        <f t="shared" si="0"/>
        <v>49.900000000000006</v>
      </c>
      <c r="P52" s="9">
        <f t="shared" si="7"/>
        <v>45.099999999999994</v>
      </c>
      <c r="Q52">
        <v>0</v>
      </c>
      <c r="S52" t="b">
        <f t="shared" si="2"/>
        <v>1</v>
      </c>
      <c r="T52" s="15" t="b">
        <f t="shared" si="3"/>
        <v>0</v>
      </c>
      <c r="U52" s="15" t="b">
        <f t="shared" si="4"/>
        <v>0</v>
      </c>
      <c r="V52" s="15" t="b">
        <f t="shared" si="5"/>
        <v>0</v>
      </c>
      <c r="W52" t="b">
        <f t="shared" si="6"/>
        <v>1</v>
      </c>
    </row>
    <row r="53" spans="1:23" x14ac:dyDescent="0.2">
      <c r="B53" t="s">
        <v>346</v>
      </c>
      <c r="C53" s="9">
        <v>77.3</v>
      </c>
      <c r="D53" s="9">
        <v>67.7</v>
      </c>
      <c r="E53" s="9">
        <v>77.400000000000006</v>
      </c>
      <c r="F53" s="9">
        <v>67.3</v>
      </c>
      <c r="G53" s="9">
        <v>76.8</v>
      </c>
      <c r="H53" s="9">
        <v>76.5</v>
      </c>
      <c r="I53" s="9">
        <v>84.3</v>
      </c>
      <c r="J53" s="9">
        <v>52.1</v>
      </c>
      <c r="K53" s="9">
        <v>33.5</v>
      </c>
      <c r="L53" s="9">
        <v>79.099999999999994</v>
      </c>
      <c r="M53" s="9">
        <v>78.8</v>
      </c>
      <c r="N53" s="9"/>
      <c r="O53" s="9">
        <f t="shared" si="0"/>
        <v>43.8</v>
      </c>
      <c r="P53" s="9">
        <f t="shared" si="7"/>
        <v>43</v>
      </c>
      <c r="Q53">
        <v>0</v>
      </c>
      <c r="S53" s="15" t="b">
        <f t="shared" si="2"/>
        <v>0</v>
      </c>
      <c r="T53" s="15" t="b">
        <f t="shared" si="3"/>
        <v>0</v>
      </c>
      <c r="U53" s="15" t="b">
        <f t="shared" si="4"/>
        <v>0</v>
      </c>
      <c r="V53" s="15" t="b">
        <f t="shared" si="5"/>
        <v>0</v>
      </c>
      <c r="W53" t="b">
        <f t="shared" si="6"/>
        <v>1</v>
      </c>
    </row>
    <row r="54" spans="1:23" x14ac:dyDescent="0.2">
      <c r="B54" t="s">
        <v>347</v>
      </c>
      <c r="C54" s="9">
        <v>65.5</v>
      </c>
      <c r="D54" s="9">
        <v>67.099999999999994</v>
      </c>
      <c r="E54" s="9">
        <v>70.099999999999994</v>
      </c>
      <c r="F54" s="9">
        <v>65.599999999999994</v>
      </c>
      <c r="G54" s="9">
        <v>69.900000000000006</v>
      </c>
      <c r="H54" s="9">
        <v>72.3</v>
      </c>
      <c r="I54" s="9">
        <v>80.7</v>
      </c>
      <c r="J54" s="9">
        <v>47.4</v>
      </c>
      <c r="K54" s="9">
        <v>30.1</v>
      </c>
      <c r="L54" s="9">
        <v>74.900000000000006</v>
      </c>
      <c r="M54" s="9">
        <v>74.599999999999994</v>
      </c>
      <c r="N54" s="9"/>
      <c r="O54" s="9">
        <f t="shared" si="0"/>
        <v>35.4</v>
      </c>
      <c r="P54" s="9">
        <f t="shared" si="7"/>
        <v>42.199999999999996</v>
      </c>
      <c r="Q54">
        <v>0</v>
      </c>
      <c r="S54" s="15" t="b">
        <f t="shared" si="2"/>
        <v>0</v>
      </c>
      <c r="T54" s="15" t="b">
        <f t="shared" si="3"/>
        <v>0</v>
      </c>
      <c r="U54" s="15" t="b">
        <f t="shared" si="4"/>
        <v>0</v>
      </c>
      <c r="V54" s="15" t="b">
        <f t="shared" si="5"/>
        <v>0</v>
      </c>
      <c r="W54" t="b">
        <f t="shared" si="6"/>
        <v>1</v>
      </c>
    </row>
    <row r="55" spans="1:23" x14ac:dyDescent="0.2">
      <c r="A55" s="7" t="s">
        <v>348</v>
      </c>
      <c r="B55" t="s">
        <v>349</v>
      </c>
      <c r="C55" s="9">
        <v>74</v>
      </c>
      <c r="D55" s="9">
        <v>63.7</v>
      </c>
      <c r="E55" s="9">
        <v>71.599999999999994</v>
      </c>
      <c r="F55" s="9">
        <v>64.7</v>
      </c>
      <c r="G55" s="9">
        <v>74</v>
      </c>
      <c r="H55" s="9">
        <v>72.400000000000006</v>
      </c>
      <c r="I55" s="9">
        <v>81.2</v>
      </c>
      <c r="J55" s="9">
        <v>45.3</v>
      </c>
      <c r="K55" s="9">
        <v>29.4</v>
      </c>
      <c r="L55" s="9">
        <v>74.8</v>
      </c>
      <c r="M55" s="9">
        <v>75.099999999999994</v>
      </c>
      <c r="N55" s="9"/>
      <c r="O55" s="9">
        <f t="shared" si="0"/>
        <v>44.6</v>
      </c>
      <c r="P55" s="9">
        <f t="shared" si="7"/>
        <v>43.000000000000007</v>
      </c>
      <c r="Q55">
        <v>0</v>
      </c>
      <c r="S55" s="15" t="b">
        <f t="shared" si="2"/>
        <v>0</v>
      </c>
      <c r="T55" s="15" t="b">
        <f t="shared" si="3"/>
        <v>0</v>
      </c>
      <c r="U55" s="15" t="b">
        <f t="shared" si="4"/>
        <v>0</v>
      </c>
      <c r="V55" s="15" t="b">
        <f t="shared" si="5"/>
        <v>0</v>
      </c>
      <c r="W55" t="b">
        <f t="shared" si="6"/>
        <v>1</v>
      </c>
    </row>
    <row r="56" spans="1:23" x14ac:dyDescent="0.2">
      <c r="B56" t="s">
        <v>350</v>
      </c>
      <c r="C56" s="9">
        <v>75</v>
      </c>
      <c r="D56" s="9">
        <v>71</v>
      </c>
      <c r="E56" s="9">
        <v>72.8</v>
      </c>
      <c r="F56" s="9">
        <v>64.7</v>
      </c>
      <c r="G56" s="9">
        <v>70.400000000000006</v>
      </c>
      <c r="H56" s="9">
        <v>75</v>
      </c>
      <c r="I56" s="9">
        <v>84.3</v>
      </c>
      <c r="J56" s="9">
        <v>44.2</v>
      </c>
      <c r="K56" s="9">
        <v>30.3</v>
      </c>
      <c r="L56" s="9">
        <v>79.3</v>
      </c>
      <c r="M56" s="9">
        <v>75.599999999999994</v>
      </c>
      <c r="N56" s="9"/>
      <c r="O56" s="9">
        <f t="shared" si="0"/>
        <v>44.7</v>
      </c>
      <c r="P56" s="9">
        <f t="shared" si="7"/>
        <v>44.7</v>
      </c>
      <c r="Q56">
        <v>0</v>
      </c>
      <c r="S56" s="15" t="b">
        <f t="shared" si="2"/>
        <v>0</v>
      </c>
      <c r="T56" s="15" t="b">
        <f t="shared" si="3"/>
        <v>0</v>
      </c>
      <c r="U56" s="15" t="b">
        <f t="shared" si="4"/>
        <v>0</v>
      </c>
      <c r="V56" s="15" t="b">
        <f t="shared" si="5"/>
        <v>0</v>
      </c>
      <c r="W56" t="b">
        <f t="shared" si="6"/>
        <v>1</v>
      </c>
    </row>
    <row r="57" spans="1:23" x14ac:dyDescent="0.2">
      <c r="B57" t="s">
        <v>351</v>
      </c>
      <c r="C57" s="9">
        <v>69.5</v>
      </c>
      <c r="D57" s="9">
        <v>67.599999999999994</v>
      </c>
      <c r="E57" s="9">
        <v>70.5</v>
      </c>
      <c r="F57" s="9">
        <v>65.599999999999994</v>
      </c>
      <c r="G57" s="9">
        <v>73.599999999999994</v>
      </c>
      <c r="H57" s="9">
        <v>70.599999999999994</v>
      </c>
      <c r="I57" s="9">
        <v>79.7</v>
      </c>
      <c r="J57" s="9">
        <v>37.6</v>
      </c>
      <c r="K57" s="9">
        <v>28.5</v>
      </c>
      <c r="L57" s="9">
        <v>73.7</v>
      </c>
      <c r="M57" s="9">
        <v>73.7</v>
      </c>
      <c r="N57" s="9"/>
      <c r="O57" s="9">
        <f t="shared" si="0"/>
        <v>41</v>
      </c>
      <c r="P57" s="9">
        <f t="shared" si="7"/>
        <v>42.099999999999994</v>
      </c>
      <c r="Q57">
        <v>0</v>
      </c>
      <c r="S57" s="15" t="b">
        <f t="shared" si="2"/>
        <v>0</v>
      </c>
      <c r="T57" s="15" t="b">
        <f t="shared" si="3"/>
        <v>0</v>
      </c>
      <c r="U57" s="15" t="b">
        <f t="shared" si="4"/>
        <v>0</v>
      </c>
      <c r="V57" s="15" t="b">
        <f t="shared" si="5"/>
        <v>0</v>
      </c>
      <c r="W57" t="b">
        <f t="shared" si="6"/>
        <v>1</v>
      </c>
    </row>
    <row r="58" spans="1:23" x14ac:dyDescent="0.2">
      <c r="B58" t="s">
        <v>352</v>
      </c>
      <c r="C58" s="9">
        <v>63.8</v>
      </c>
      <c r="D58" s="9">
        <v>65.099999999999994</v>
      </c>
      <c r="E58" s="9">
        <v>63.8</v>
      </c>
      <c r="F58" s="9">
        <v>63.1</v>
      </c>
      <c r="G58" s="9">
        <v>68.400000000000006</v>
      </c>
      <c r="H58" s="9">
        <v>63.2</v>
      </c>
      <c r="I58" s="9">
        <v>72.5</v>
      </c>
      <c r="J58" s="9">
        <v>28.1</v>
      </c>
      <c r="K58" s="9">
        <v>29</v>
      </c>
      <c r="L58" s="9">
        <v>70.599999999999994</v>
      </c>
      <c r="M58" s="9">
        <v>69.3</v>
      </c>
      <c r="N58" s="9"/>
      <c r="O58" s="9">
        <f t="shared" si="0"/>
        <v>34.799999999999997</v>
      </c>
      <c r="P58" s="9">
        <f t="shared" si="7"/>
        <v>34.200000000000003</v>
      </c>
      <c r="Q58">
        <v>0</v>
      </c>
      <c r="S58" s="15" t="b">
        <f t="shared" si="2"/>
        <v>0</v>
      </c>
      <c r="T58" s="15" t="b">
        <f t="shared" si="3"/>
        <v>0</v>
      </c>
      <c r="U58" s="15" t="b">
        <f t="shared" si="4"/>
        <v>0</v>
      </c>
      <c r="V58" s="15" t="b">
        <f t="shared" si="5"/>
        <v>0</v>
      </c>
      <c r="W58" t="b">
        <f t="shared" si="6"/>
        <v>1</v>
      </c>
    </row>
    <row r="59" spans="1:23" x14ac:dyDescent="0.2">
      <c r="A59" s="7" t="s">
        <v>353</v>
      </c>
      <c r="B59" t="s">
        <v>354</v>
      </c>
      <c r="C59" s="9">
        <v>62.5</v>
      </c>
      <c r="D59" s="9">
        <v>57.7</v>
      </c>
      <c r="E59" s="9">
        <v>61.2</v>
      </c>
      <c r="F59" s="9">
        <v>65</v>
      </c>
      <c r="G59" s="9">
        <v>65.400000000000006</v>
      </c>
      <c r="H59" s="9">
        <v>60</v>
      </c>
      <c r="I59" s="9">
        <v>70.5</v>
      </c>
      <c r="J59" s="9">
        <v>20.9</v>
      </c>
      <c r="K59" s="9">
        <v>22.2</v>
      </c>
      <c r="L59" s="9">
        <v>63</v>
      </c>
      <c r="M59" s="9">
        <v>64.3</v>
      </c>
      <c r="N59" s="9"/>
      <c r="O59" s="9">
        <f t="shared" si="0"/>
        <v>40.299999999999997</v>
      </c>
      <c r="P59" s="9">
        <f t="shared" si="7"/>
        <v>37.799999999999997</v>
      </c>
      <c r="Q59">
        <v>0</v>
      </c>
      <c r="S59" s="15" t="b">
        <f t="shared" si="2"/>
        <v>0</v>
      </c>
      <c r="T59" s="15" t="b">
        <f t="shared" si="3"/>
        <v>0</v>
      </c>
      <c r="U59" t="b">
        <f t="shared" si="4"/>
        <v>1</v>
      </c>
      <c r="V59" s="15" t="b">
        <f t="shared" si="5"/>
        <v>0</v>
      </c>
      <c r="W59" t="b">
        <f t="shared" si="6"/>
        <v>1</v>
      </c>
    </row>
    <row r="60" spans="1:23" x14ac:dyDescent="0.2">
      <c r="B60" t="s">
        <v>355</v>
      </c>
      <c r="C60" s="9">
        <v>63.4</v>
      </c>
      <c r="D60" s="9">
        <v>59.5</v>
      </c>
      <c r="E60" s="9">
        <v>60.7</v>
      </c>
      <c r="F60" s="9">
        <v>65.900000000000006</v>
      </c>
      <c r="G60" s="9">
        <v>65.599999999999994</v>
      </c>
      <c r="H60" s="9">
        <v>61.1</v>
      </c>
      <c r="I60" s="9">
        <v>68.8</v>
      </c>
      <c r="J60" s="9">
        <v>20.8</v>
      </c>
      <c r="K60" s="9">
        <v>24.1</v>
      </c>
      <c r="L60" s="9">
        <v>66.900000000000006</v>
      </c>
      <c r="M60" s="9">
        <v>65.7</v>
      </c>
      <c r="N60" s="9"/>
      <c r="O60" s="9">
        <f t="shared" si="0"/>
        <v>39.299999999999997</v>
      </c>
      <c r="P60" s="9">
        <f t="shared" si="7"/>
        <v>37</v>
      </c>
      <c r="Q60">
        <v>0</v>
      </c>
      <c r="S60" s="15" t="b">
        <f t="shared" si="2"/>
        <v>0</v>
      </c>
      <c r="T60" s="15" t="b">
        <f t="shared" si="3"/>
        <v>0</v>
      </c>
      <c r="U60" t="b">
        <f t="shared" si="4"/>
        <v>0</v>
      </c>
      <c r="V60" s="15" t="b">
        <f t="shared" si="5"/>
        <v>0</v>
      </c>
      <c r="W60" t="b">
        <f t="shared" si="6"/>
        <v>1</v>
      </c>
    </row>
    <row r="61" spans="1:23" x14ac:dyDescent="0.2">
      <c r="B61" t="s">
        <v>356</v>
      </c>
      <c r="C61" s="9">
        <v>57.9</v>
      </c>
      <c r="D61" s="9">
        <v>67.8</v>
      </c>
      <c r="E61" s="9">
        <v>61.6</v>
      </c>
      <c r="F61" s="9">
        <v>65.3</v>
      </c>
      <c r="G61" s="9">
        <v>65</v>
      </c>
      <c r="H61" s="9">
        <v>60.4</v>
      </c>
      <c r="I61" s="9">
        <v>72.8</v>
      </c>
      <c r="J61" s="9">
        <v>20.9</v>
      </c>
      <c r="K61" s="9">
        <v>25.6</v>
      </c>
      <c r="L61" s="9">
        <v>69</v>
      </c>
      <c r="M61" s="9">
        <v>66.400000000000006</v>
      </c>
      <c r="N61" s="9"/>
      <c r="O61" s="9">
        <f t="shared" si="0"/>
        <v>32.299999999999997</v>
      </c>
      <c r="P61" s="9">
        <f t="shared" si="7"/>
        <v>34.799999999999997</v>
      </c>
      <c r="Q61">
        <v>0</v>
      </c>
      <c r="S61" s="15" t="b">
        <f t="shared" si="2"/>
        <v>0</v>
      </c>
      <c r="T61" s="15" t="b">
        <f t="shared" si="3"/>
        <v>0</v>
      </c>
      <c r="U61" s="15" t="b">
        <f t="shared" si="4"/>
        <v>0</v>
      </c>
      <c r="V61" s="15" t="b">
        <f t="shared" si="5"/>
        <v>0</v>
      </c>
      <c r="W61" t="b">
        <f t="shared" si="6"/>
        <v>1</v>
      </c>
    </row>
    <row r="62" spans="1:23" x14ac:dyDescent="0.2">
      <c r="B62" t="s">
        <v>357</v>
      </c>
      <c r="C62" s="9">
        <v>60.6</v>
      </c>
      <c r="D62" s="9">
        <v>62.7</v>
      </c>
      <c r="E62" s="9">
        <v>57</v>
      </c>
      <c r="F62" s="9">
        <v>59.8</v>
      </c>
      <c r="G62" s="9">
        <v>61.9</v>
      </c>
      <c r="H62" s="9">
        <v>56.3</v>
      </c>
      <c r="I62" s="9">
        <v>69.400000000000006</v>
      </c>
      <c r="J62" s="9">
        <v>18.3</v>
      </c>
      <c r="K62" s="9">
        <v>24.1</v>
      </c>
      <c r="L62" s="9">
        <v>63.3</v>
      </c>
      <c r="M62" s="9">
        <v>63.7</v>
      </c>
      <c r="N62" s="9"/>
      <c r="O62" s="9">
        <f t="shared" si="0"/>
        <v>36.5</v>
      </c>
      <c r="P62" s="9">
        <f t="shared" si="7"/>
        <v>32.199999999999996</v>
      </c>
      <c r="Q62">
        <v>0</v>
      </c>
      <c r="S62" s="15" t="b">
        <f t="shared" si="2"/>
        <v>0</v>
      </c>
      <c r="T62" s="15" t="b">
        <f t="shared" si="3"/>
        <v>0</v>
      </c>
      <c r="U62" s="15" t="b">
        <f t="shared" si="4"/>
        <v>0</v>
      </c>
      <c r="V62" s="15" t="b">
        <f t="shared" si="5"/>
        <v>0</v>
      </c>
      <c r="W62" t="b">
        <f t="shared" si="6"/>
        <v>1</v>
      </c>
    </row>
    <row r="63" spans="1:23" x14ac:dyDescent="0.2">
      <c r="A63" s="7" t="s">
        <v>358</v>
      </c>
      <c r="B63" t="s">
        <v>359</v>
      </c>
      <c r="C63" s="9">
        <v>62</v>
      </c>
      <c r="D63" s="9">
        <v>61.3</v>
      </c>
      <c r="E63" s="9">
        <v>56.1</v>
      </c>
      <c r="F63" s="9">
        <v>55.6</v>
      </c>
      <c r="G63" s="9">
        <v>58</v>
      </c>
      <c r="H63" s="9">
        <v>56.3</v>
      </c>
      <c r="I63" s="9">
        <v>65.2</v>
      </c>
      <c r="J63" s="9">
        <v>16.8</v>
      </c>
      <c r="K63" s="9">
        <v>22.3</v>
      </c>
      <c r="L63" s="9">
        <v>61.5</v>
      </c>
      <c r="M63" s="9">
        <v>63</v>
      </c>
      <c r="N63" s="9"/>
      <c r="O63" s="9">
        <f t="shared" si="0"/>
        <v>39.700000000000003</v>
      </c>
      <c r="P63" s="9">
        <f t="shared" si="7"/>
        <v>34</v>
      </c>
      <c r="Q63">
        <v>0</v>
      </c>
      <c r="S63" s="15" t="b">
        <f t="shared" si="2"/>
        <v>0</v>
      </c>
      <c r="T63" s="15" t="b">
        <f t="shared" si="3"/>
        <v>0</v>
      </c>
      <c r="U63" s="15" t="b">
        <f t="shared" si="4"/>
        <v>0</v>
      </c>
      <c r="V63" s="15" t="b">
        <f t="shared" si="5"/>
        <v>0</v>
      </c>
      <c r="W63" t="b">
        <f t="shared" si="6"/>
        <v>1</v>
      </c>
    </row>
    <row r="64" spans="1:23" x14ac:dyDescent="0.2">
      <c r="B64" t="s">
        <v>360</v>
      </c>
      <c r="C64" s="9">
        <v>62.7</v>
      </c>
      <c r="D64" s="9">
        <v>62.4</v>
      </c>
      <c r="E64" s="9">
        <v>59</v>
      </c>
      <c r="F64" s="9">
        <v>60.4</v>
      </c>
      <c r="G64" s="9">
        <v>62.2</v>
      </c>
      <c r="H64" s="9">
        <v>57.9</v>
      </c>
      <c r="I64" s="9">
        <v>66.900000000000006</v>
      </c>
      <c r="J64" s="9">
        <v>17.5</v>
      </c>
      <c r="K64" s="9">
        <v>25.5</v>
      </c>
      <c r="L64" s="9">
        <v>66.400000000000006</v>
      </c>
      <c r="M64" s="9">
        <v>64.400000000000006</v>
      </c>
      <c r="N64" s="9"/>
      <c r="O64" s="9">
        <f t="shared" si="0"/>
        <v>37.200000000000003</v>
      </c>
      <c r="P64" s="9">
        <f t="shared" si="7"/>
        <v>32.4</v>
      </c>
      <c r="Q64">
        <v>0</v>
      </c>
      <c r="S64" s="15" t="b">
        <f t="shared" si="2"/>
        <v>0</v>
      </c>
      <c r="T64" s="15" t="b">
        <f t="shared" si="3"/>
        <v>0</v>
      </c>
      <c r="U64" s="15" t="b">
        <f t="shared" si="4"/>
        <v>0</v>
      </c>
      <c r="V64" s="15" t="b">
        <f t="shared" si="5"/>
        <v>0</v>
      </c>
      <c r="W64" t="b">
        <f t="shared" si="6"/>
        <v>1</v>
      </c>
    </row>
    <row r="65" spans="1:23" x14ac:dyDescent="0.2">
      <c r="B65" t="s">
        <v>361</v>
      </c>
      <c r="C65" s="9">
        <v>65.900000000000006</v>
      </c>
      <c r="D65" s="9">
        <v>72</v>
      </c>
      <c r="E65" s="9">
        <v>62.6</v>
      </c>
      <c r="F65" s="9">
        <v>64.599999999999994</v>
      </c>
      <c r="G65" s="9">
        <v>68.8</v>
      </c>
      <c r="H65" s="9">
        <v>59.8</v>
      </c>
      <c r="I65" s="9">
        <v>70.7</v>
      </c>
      <c r="J65" s="9">
        <v>18.5</v>
      </c>
      <c r="K65" s="9">
        <v>26.7</v>
      </c>
      <c r="L65" s="9">
        <v>70.400000000000006</v>
      </c>
      <c r="M65" s="9">
        <v>67.5</v>
      </c>
      <c r="N65" s="9"/>
      <c r="O65" s="9">
        <f t="shared" si="0"/>
        <v>39.200000000000003</v>
      </c>
      <c r="P65" s="9">
        <f t="shared" si="7"/>
        <v>33.099999999999994</v>
      </c>
      <c r="Q65">
        <v>0</v>
      </c>
      <c r="S65" s="15" t="b">
        <f t="shared" si="2"/>
        <v>0</v>
      </c>
      <c r="T65" s="15" t="b">
        <f t="shared" si="3"/>
        <v>0</v>
      </c>
      <c r="U65" t="b">
        <f t="shared" si="4"/>
        <v>1</v>
      </c>
      <c r="V65" s="15" t="b">
        <f t="shared" si="5"/>
        <v>0</v>
      </c>
      <c r="W65" t="b">
        <f t="shared" si="6"/>
        <v>1</v>
      </c>
    </row>
    <row r="66" spans="1:23" x14ac:dyDescent="0.2">
      <c r="B66" t="s">
        <v>362</v>
      </c>
      <c r="C66" s="9">
        <v>60.3</v>
      </c>
      <c r="D66" s="9">
        <v>70.599999999999994</v>
      </c>
      <c r="E66" s="9">
        <v>60.1</v>
      </c>
      <c r="F66" s="9">
        <v>59.8</v>
      </c>
      <c r="G66" s="9">
        <v>63.9</v>
      </c>
      <c r="H66" s="9">
        <v>54.6</v>
      </c>
      <c r="I66" s="9">
        <v>68.5</v>
      </c>
      <c r="J66" s="9">
        <v>16.7</v>
      </c>
      <c r="K66" s="9">
        <v>24</v>
      </c>
      <c r="L66" s="9">
        <v>63.5</v>
      </c>
      <c r="M66" s="9">
        <v>63.6</v>
      </c>
      <c r="N66" s="9"/>
      <c r="O66" s="9">
        <f t="shared" si="0"/>
        <v>36.299999999999997</v>
      </c>
      <c r="P66" s="9">
        <f t="shared" si="7"/>
        <v>30.6</v>
      </c>
      <c r="Q66">
        <v>0</v>
      </c>
      <c r="S66" s="15" t="b">
        <f t="shared" si="2"/>
        <v>0</v>
      </c>
      <c r="T66" s="15" t="b">
        <f t="shared" si="3"/>
        <v>0</v>
      </c>
      <c r="U66" t="b">
        <f t="shared" si="4"/>
        <v>1</v>
      </c>
      <c r="V66" s="15" t="b">
        <f t="shared" si="5"/>
        <v>0</v>
      </c>
      <c r="W66" t="b">
        <f t="shared" si="6"/>
        <v>1</v>
      </c>
    </row>
    <row r="67" spans="1:23" x14ac:dyDescent="0.2">
      <c r="A67" s="7" t="s">
        <v>363</v>
      </c>
      <c r="B67" t="s">
        <v>364</v>
      </c>
      <c r="C67" s="9">
        <v>60</v>
      </c>
      <c r="D67" s="9">
        <v>67.2</v>
      </c>
      <c r="E67" s="9">
        <v>60.1</v>
      </c>
      <c r="F67" s="9">
        <v>59.3</v>
      </c>
      <c r="G67" s="9">
        <v>63.1</v>
      </c>
      <c r="H67" s="9">
        <v>55</v>
      </c>
      <c r="I67" s="9">
        <v>66.5</v>
      </c>
      <c r="J67" s="9">
        <v>15.2</v>
      </c>
      <c r="K67" s="9">
        <v>20.8</v>
      </c>
      <c r="L67" s="9">
        <v>60.3</v>
      </c>
      <c r="M67" s="9">
        <v>63</v>
      </c>
      <c r="N67" s="9"/>
      <c r="O67" s="9">
        <f t="shared" si="0"/>
        <v>39.200000000000003</v>
      </c>
      <c r="P67" s="9">
        <f t="shared" si="7"/>
        <v>34.200000000000003</v>
      </c>
      <c r="Q67">
        <v>0</v>
      </c>
      <c r="S67" s="15" t="b">
        <f t="shared" si="2"/>
        <v>0</v>
      </c>
      <c r="T67" s="15" t="b">
        <f t="shared" si="3"/>
        <v>0</v>
      </c>
      <c r="U67" t="b">
        <f t="shared" si="4"/>
        <v>1</v>
      </c>
      <c r="V67" s="15" t="b">
        <f t="shared" si="5"/>
        <v>0</v>
      </c>
      <c r="W67" t="b">
        <f t="shared" si="6"/>
        <v>1</v>
      </c>
    </row>
    <row r="68" spans="1:23" x14ac:dyDescent="0.2">
      <c r="B68" t="s">
        <v>365</v>
      </c>
      <c r="C68" s="9">
        <v>59.2</v>
      </c>
      <c r="D68" s="9">
        <v>65.3</v>
      </c>
      <c r="E68" s="9">
        <v>61.3</v>
      </c>
      <c r="F68" s="9">
        <v>59</v>
      </c>
      <c r="G68" s="9">
        <v>65.099999999999994</v>
      </c>
      <c r="H68" s="9">
        <v>54.7</v>
      </c>
      <c r="I68" s="9">
        <v>65.2</v>
      </c>
      <c r="J68" s="9">
        <v>15.4</v>
      </c>
      <c r="K68" s="9">
        <v>22.3</v>
      </c>
      <c r="L68" s="9">
        <v>67.900000000000006</v>
      </c>
      <c r="M68" s="9">
        <v>63.8</v>
      </c>
      <c r="N68" s="9"/>
      <c r="O68" s="9">
        <f t="shared" si="0"/>
        <v>36.900000000000006</v>
      </c>
      <c r="P68" s="9">
        <f t="shared" si="7"/>
        <v>32.400000000000006</v>
      </c>
      <c r="Q68">
        <v>0</v>
      </c>
      <c r="S68" s="15" t="b">
        <f t="shared" si="2"/>
        <v>0</v>
      </c>
      <c r="T68" s="15" t="b">
        <f t="shared" si="3"/>
        <v>0</v>
      </c>
      <c r="U68" t="b">
        <f t="shared" si="4"/>
        <v>1</v>
      </c>
      <c r="V68" s="15" t="b">
        <f t="shared" si="5"/>
        <v>0</v>
      </c>
      <c r="W68" t="b">
        <f t="shared" si="6"/>
        <v>1</v>
      </c>
    </row>
    <row r="69" spans="1:23" x14ac:dyDescent="0.2">
      <c r="B69" t="s">
        <v>366</v>
      </c>
      <c r="C69" s="9">
        <v>61.1</v>
      </c>
      <c r="D69" s="9">
        <v>65.8</v>
      </c>
      <c r="E69" s="9">
        <v>62.4</v>
      </c>
      <c r="F69" s="9">
        <v>61.4</v>
      </c>
      <c r="G69" s="9">
        <v>65.8</v>
      </c>
      <c r="H69" s="9">
        <v>58.2</v>
      </c>
      <c r="I69" s="9">
        <v>70.900000000000006</v>
      </c>
      <c r="J69" s="9">
        <v>16.2</v>
      </c>
      <c r="K69" s="9">
        <v>37.700000000000003</v>
      </c>
      <c r="L69" s="9">
        <v>67.5</v>
      </c>
      <c r="M69" s="9">
        <v>66.099999999999994</v>
      </c>
      <c r="N69" s="9"/>
      <c r="O69" s="9">
        <f t="shared" si="0"/>
        <v>23.4</v>
      </c>
      <c r="P69" s="9">
        <f t="shared" si="7"/>
        <v>20.5</v>
      </c>
      <c r="Q69">
        <v>0</v>
      </c>
      <c r="S69" s="15" t="b">
        <f t="shared" si="2"/>
        <v>0</v>
      </c>
      <c r="T69" s="15" t="b">
        <f t="shared" si="3"/>
        <v>0</v>
      </c>
      <c r="U69" s="15" t="b">
        <f t="shared" si="4"/>
        <v>0</v>
      </c>
      <c r="V69" s="15" t="b">
        <f t="shared" si="5"/>
        <v>0</v>
      </c>
      <c r="W69" t="b">
        <f t="shared" si="6"/>
        <v>1</v>
      </c>
    </row>
    <row r="70" spans="1:23" x14ac:dyDescent="0.2">
      <c r="B70" t="s">
        <v>367</v>
      </c>
      <c r="C70" s="22">
        <v>58.1</v>
      </c>
      <c r="D70" s="22">
        <v>64.099999999999994</v>
      </c>
      <c r="E70" s="22">
        <v>61.6</v>
      </c>
      <c r="F70" s="22">
        <v>56.2</v>
      </c>
      <c r="G70" s="22">
        <v>62.9</v>
      </c>
      <c r="H70" s="22">
        <v>52</v>
      </c>
      <c r="I70" s="22">
        <v>67.099999999999994</v>
      </c>
      <c r="J70" s="9">
        <v>14.1</v>
      </c>
      <c r="K70" s="9">
        <v>38.4</v>
      </c>
      <c r="L70" s="9">
        <v>61.6</v>
      </c>
      <c r="M70" s="9">
        <v>63.1</v>
      </c>
      <c r="N70" s="9"/>
      <c r="O70" s="9">
        <f t="shared" ref="O70:O86" si="8">C70-K70</f>
        <v>19.700000000000003</v>
      </c>
      <c r="P70" s="9">
        <f t="shared" si="7"/>
        <v>13.600000000000001</v>
      </c>
      <c r="Q70">
        <v>0</v>
      </c>
      <c r="S70" s="15" t="b">
        <f t="shared" ref="S70:S85" si="9">C70&gt;M70</f>
        <v>0</v>
      </c>
      <c r="T70" s="15" t="b">
        <f t="shared" ref="T70:T85" si="10">E70&gt;M70</f>
        <v>0</v>
      </c>
      <c r="U70" s="15" t="b">
        <f t="shared" ref="U70:U85" si="11">G70&gt;M70</f>
        <v>0</v>
      </c>
      <c r="V70" s="15" t="b">
        <f t="shared" ref="V70:V85" si="12">H70&gt;M70</f>
        <v>0</v>
      </c>
      <c r="W70" t="b">
        <f t="shared" ref="W70:W85" si="13">I70&gt;M70</f>
        <v>1</v>
      </c>
    </row>
    <row r="71" spans="1:23" x14ac:dyDescent="0.2">
      <c r="A71" s="7" t="s">
        <v>51</v>
      </c>
      <c r="B71" t="s">
        <v>368</v>
      </c>
      <c r="C71" s="9">
        <v>60.4</v>
      </c>
      <c r="D71" s="9">
        <v>68.400000000000006</v>
      </c>
      <c r="E71" s="9">
        <v>61.5</v>
      </c>
      <c r="F71" s="9">
        <v>61</v>
      </c>
      <c r="G71" s="9">
        <v>62.8</v>
      </c>
      <c r="H71" s="9">
        <v>53.5</v>
      </c>
      <c r="I71" s="9">
        <v>68.3</v>
      </c>
      <c r="J71" s="9">
        <v>14</v>
      </c>
      <c r="K71" s="9">
        <v>36.9</v>
      </c>
      <c r="L71" s="9">
        <v>61.5</v>
      </c>
      <c r="M71" s="9">
        <v>62.8</v>
      </c>
      <c r="N71" s="9"/>
      <c r="O71" s="9">
        <f t="shared" si="8"/>
        <v>23.5</v>
      </c>
      <c r="P71" s="9">
        <f t="shared" si="7"/>
        <v>16.600000000000001</v>
      </c>
      <c r="Q71">
        <v>0</v>
      </c>
      <c r="S71" s="15" t="b">
        <f t="shared" si="9"/>
        <v>0</v>
      </c>
      <c r="T71" s="15" t="b">
        <f t="shared" si="10"/>
        <v>0</v>
      </c>
      <c r="U71" s="15" t="b">
        <f t="shared" si="11"/>
        <v>0</v>
      </c>
      <c r="V71" s="15" t="b">
        <f t="shared" si="12"/>
        <v>0</v>
      </c>
      <c r="W71" t="b">
        <f t="shared" si="13"/>
        <v>1</v>
      </c>
    </row>
    <row r="72" spans="1:23" x14ac:dyDescent="0.2">
      <c r="A72" s="7"/>
      <c r="B72" t="s">
        <v>369</v>
      </c>
      <c r="C72" s="9">
        <v>58.2</v>
      </c>
      <c r="D72" s="9">
        <v>52.5</v>
      </c>
      <c r="E72" s="9">
        <v>60.8</v>
      </c>
      <c r="F72" s="9">
        <v>55.8</v>
      </c>
      <c r="G72" s="9">
        <v>61.8</v>
      </c>
      <c r="H72" s="9">
        <v>49.9</v>
      </c>
      <c r="I72" s="9">
        <v>63.9</v>
      </c>
      <c r="J72" s="9">
        <v>12.4</v>
      </c>
      <c r="K72" s="9">
        <v>35.299999999999997</v>
      </c>
      <c r="L72" s="9">
        <v>61.1</v>
      </c>
      <c r="M72" s="9">
        <v>59.7</v>
      </c>
      <c r="N72" s="9"/>
      <c r="O72" s="9">
        <f t="shared" si="8"/>
        <v>22.900000000000006</v>
      </c>
      <c r="P72" s="9">
        <f t="shared" si="7"/>
        <v>14.600000000000001</v>
      </c>
      <c r="Q72">
        <v>0</v>
      </c>
      <c r="S72" s="15" t="b">
        <f t="shared" si="9"/>
        <v>0</v>
      </c>
      <c r="T72" s="15" t="b">
        <f t="shared" si="10"/>
        <v>1</v>
      </c>
      <c r="U72" s="15" t="b">
        <f t="shared" si="11"/>
        <v>1</v>
      </c>
      <c r="V72" s="15" t="b">
        <f t="shared" si="12"/>
        <v>0</v>
      </c>
      <c r="W72" t="b">
        <f t="shared" si="13"/>
        <v>1</v>
      </c>
    </row>
    <row r="73" spans="1:23" x14ac:dyDescent="0.2">
      <c r="A73" s="7"/>
      <c r="B73" t="s">
        <v>370</v>
      </c>
      <c r="C73" s="9">
        <v>58.4</v>
      </c>
      <c r="D73" s="9">
        <v>60.7</v>
      </c>
      <c r="E73" s="9">
        <v>61.3</v>
      </c>
      <c r="F73" s="9">
        <v>62.1</v>
      </c>
      <c r="G73" s="9">
        <v>65.099999999999994</v>
      </c>
      <c r="H73" s="20">
        <v>53</v>
      </c>
      <c r="I73" s="9">
        <v>63.6</v>
      </c>
      <c r="J73" s="9">
        <v>11.9</v>
      </c>
      <c r="K73" s="9">
        <v>38.1</v>
      </c>
      <c r="L73" s="9">
        <v>63.2</v>
      </c>
      <c r="M73" s="9">
        <v>60.9</v>
      </c>
      <c r="N73" s="9"/>
      <c r="O73" s="9">
        <f t="shared" si="8"/>
        <v>20.299999999999997</v>
      </c>
      <c r="P73" s="9">
        <f>H73-K73</f>
        <v>14.899999999999999</v>
      </c>
      <c r="Q73">
        <v>0</v>
      </c>
      <c r="S73" s="15" t="b">
        <f t="shared" si="9"/>
        <v>0</v>
      </c>
      <c r="T73" s="15" t="b">
        <f t="shared" si="10"/>
        <v>1</v>
      </c>
      <c r="U73" s="15" t="b">
        <f t="shared" si="11"/>
        <v>1</v>
      </c>
      <c r="V73" s="15" t="b">
        <f t="shared" si="12"/>
        <v>0</v>
      </c>
      <c r="W73" t="b">
        <f t="shared" si="13"/>
        <v>1</v>
      </c>
    </row>
    <row r="74" spans="1:23" x14ac:dyDescent="0.2">
      <c r="A74" s="7"/>
      <c r="B74" t="s">
        <v>371</v>
      </c>
      <c r="C74" s="9">
        <v>55</v>
      </c>
      <c r="D74" s="9">
        <v>59.5</v>
      </c>
      <c r="E74" s="9">
        <v>62.2</v>
      </c>
      <c r="F74" s="9">
        <v>57.5</v>
      </c>
      <c r="G74" s="9">
        <v>59.4</v>
      </c>
      <c r="H74" s="9">
        <v>47.2</v>
      </c>
      <c r="I74" s="9">
        <v>61.4</v>
      </c>
      <c r="J74" s="9">
        <v>10.5</v>
      </c>
      <c r="K74" s="9">
        <v>34.799999999999997</v>
      </c>
      <c r="L74" s="9">
        <v>61.2</v>
      </c>
      <c r="M74" s="9">
        <v>59.6</v>
      </c>
      <c r="N74" s="9"/>
      <c r="O74" s="9">
        <f t="shared" si="8"/>
        <v>20.200000000000003</v>
      </c>
      <c r="P74" s="9">
        <f>H74-K74</f>
        <v>12.400000000000006</v>
      </c>
      <c r="Q74">
        <v>0</v>
      </c>
      <c r="S74" s="15" t="b">
        <f t="shared" si="9"/>
        <v>0</v>
      </c>
      <c r="T74" s="15" t="b">
        <f t="shared" si="10"/>
        <v>1</v>
      </c>
      <c r="U74" s="15" t="b">
        <f t="shared" si="11"/>
        <v>0</v>
      </c>
      <c r="V74" s="15" t="b">
        <f t="shared" si="12"/>
        <v>0</v>
      </c>
      <c r="W74" t="b">
        <f t="shared" si="13"/>
        <v>1</v>
      </c>
    </row>
    <row r="75" spans="1:23" x14ac:dyDescent="0.2">
      <c r="A75" s="7" t="s">
        <v>53</v>
      </c>
      <c r="B75" t="s">
        <v>372</v>
      </c>
      <c r="C75" s="9">
        <v>58.5</v>
      </c>
      <c r="D75" s="9">
        <v>62.3</v>
      </c>
      <c r="E75" s="9">
        <v>59.6</v>
      </c>
      <c r="F75" s="9">
        <v>55.8</v>
      </c>
      <c r="G75" s="9">
        <v>60.1</v>
      </c>
      <c r="H75" s="9">
        <v>49.1</v>
      </c>
      <c r="I75" s="9">
        <v>60.2</v>
      </c>
      <c r="J75" s="9">
        <v>9.8000000000000007</v>
      </c>
      <c r="K75" s="9">
        <v>31.5</v>
      </c>
      <c r="L75" s="9">
        <v>61</v>
      </c>
      <c r="M75" s="9">
        <v>59.1</v>
      </c>
      <c r="N75" s="9"/>
      <c r="O75" s="9">
        <f t="shared" si="8"/>
        <v>27</v>
      </c>
      <c r="P75" s="9">
        <f>H75-K75</f>
        <v>17.600000000000001</v>
      </c>
      <c r="Q75">
        <v>0</v>
      </c>
      <c r="S75" s="15" t="b">
        <f t="shared" si="9"/>
        <v>0</v>
      </c>
      <c r="T75" s="15" t="b">
        <f t="shared" si="10"/>
        <v>1</v>
      </c>
      <c r="U75" s="15" t="b">
        <f t="shared" si="11"/>
        <v>1</v>
      </c>
      <c r="V75" s="15" t="b">
        <f t="shared" si="12"/>
        <v>0</v>
      </c>
      <c r="W75" t="b">
        <f t="shared" si="13"/>
        <v>1</v>
      </c>
    </row>
    <row r="76" spans="1:23" x14ac:dyDescent="0.2">
      <c r="A76" s="7"/>
      <c r="B76" t="s">
        <v>373</v>
      </c>
      <c r="C76" s="9">
        <v>58</v>
      </c>
      <c r="D76" s="9">
        <v>57.6</v>
      </c>
      <c r="E76" s="9">
        <v>60.4</v>
      </c>
      <c r="F76" s="9">
        <v>57</v>
      </c>
      <c r="G76" s="9">
        <v>59.6</v>
      </c>
      <c r="H76" s="9">
        <v>48.8</v>
      </c>
      <c r="I76" s="9">
        <v>61</v>
      </c>
      <c r="J76" s="9">
        <v>9.6999999999999993</v>
      </c>
      <c r="K76" s="9">
        <v>33.4</v>
      </c>
      <c r="L76" s="9">
        <v>65.900000000000006</v>
      </c>
      <c r="M76" s="9">
        <v>60.1</v>
      </c>
      <c r="N76" s="9"/>
      <c r="O76" s="9">
        <f t="shared" si="8"/>
        <v>24.6</v>
      </c>
      <c r="P76" s="9">
        <f t="shared" ref="P76:P87" si="14">H76-K76</f>
        <v>15.399999999999999</v>
      </c>
      <c r="Q76">
        <v>0</v>
      </c>
      <c r="S76" s="15" t="b">
        <f t="shared" si="9"/>
        <v>0</v>
      </c>
      <c r="T76" s="15" t="b">
        <f t="shared" si="10"/>
        <v>1</v>
      </c>
      <c r="U76" s="15" t="b">
        <f t="shared" si="11"/>
        <v>0</v>
      </c>
      <c r="V76" s="15" t="b">
        <f t="shared" si="12"/>
        <v>0</v>
      </c>
      <c r="W76" t="b">
        <f t="shared" si="13"/>
        <v>1</v>
      </c>
    </row>
    <row r="77" spans="1:23" x14ac:dyDescent="0.2">
      <c r="A77" s="7"/>
      <c r="B77" t="s">
        <v>374</v>
      </c>
      <c r="C77" s="9">
        <v>60.1</v>
      </c>
      <c r="D77" s="9">
        <v>70.5</v>
      </c>
      <c r="E77" s="9">
        <v>64.3</v>
      </c>
      <c r="F77" s="9">
        <v>55.6</v>
      </c>
      <c r="G77" s="9">
        <v>62</v>
      </c>
      <c r="H77" s="20">
        <v>49.4</v>
      </c>
      <c r="I77" s="20">
        <v>63.3</v>
      </c>
      <c r="J77" s="9">
        <v>10.199999999999999</v>
      </c>
      <c r="K77" s="9">
        <v>36.4</v>
      </c>
      <c r="L77" s="9">
        <v>66.5</v>
      </c>
      <c r="M77" s="20">
        <v>61.6</v>
      </c>
      <c r="N77" s="9"/>
      <c r="O77" s="9">
        <f t="shared" si="8"/>
        <v>23.700000000000003</v>
      </c>
      <c r="P77" s="9">
        <f t="shared" si="14"/>
        <v>13</v>
      </c>
      <c r="Q77">
        <v>0</v>
      </c>
      <c r="S77" s="15" t="b">
        <f t="shared" si="9"/>
        <v>0</v>
      </c>
      <c r="T77" s="15" t="b">
        <f t="shared" si="10"/>
        <v>1</v>
      </c>
      <c r="U77" s="15" t="b">
        <f t="shared" si="11"/>
        <v>1</v>
      </c>
      <c r="V77" s="15" t="b">
        <f t="shared" si="12"/>
        <v>0</v>
      </c>
      <c r="W77" t="b">
        <f t="shared" si="13"/>
        <v>1</v>
      </c>
    </row>
    <row r="78" spans="1:23" x14ac:dyDescent="0.2">
      <c r="A78" s="7"/>
      <c r="B78" t="s">
        <v>375</v>
      </c>
      <c r="C78" s="9">
        <v>53.5</v>
      </c>
      <c r="D78" s="9">
        <v>64.900000000000006</v>
      </c>
      <c r="E78" s="9">
        <v>59.2</v>
      </c>
      <c r="F78" s="9">
        <v>57</v>
      </c>
      <c r="G78" s="9">
        <v>56.4</v>
      </c>
      <c r="H78" s="23">
        <v>45.2</v>
      </c>
      <c r="I78" s="23">
        <v>57</v>
      </c>
      <c r="J78" s="9">
        <v>8.8000000000000007</v>
      </c>
      <c r="K78" s="9">
        <v>33.700000000000003</v>
      </c>
      <c r="L78" s="9">
        <v>58.3</v>
      </c>
      <c r="M78" s="9">
        <v>57.4</v>
      </c>
      <c r="N78" s="9"/>
      <c r="O78" s="9">
        <f t="shared" si="8"/>
        <v>19.799999999999997</v>
      </c>
      <c r="P78" s="9">
        <f t="shared" si="14"/>
        <v>11.5</v>
      </c>
      <c r="Q78">
        <v>0</v>
      </c>
      <c r="S78" s="15" t="b">
        <f t="shared" si="9"/>
        <v>0</v>
      </c>
      <c r="T78" s="15" t="b">
        <f t="shared" si="10"/>
        <v>1</v>
      </c>
      <c r="U78" s="15" t="b">
        <f t="shared" si="11"/>
        <v>0</v>
      </c>
      <c r="V78" s="15" t="b">
        <f t="shared" si="12"/>
        <v>0</v>
      </c>
      <c r="W78" t="b">
        <f t="shared" si="13"/>
        <v>0</v>
      </c>
    </row>
    <row r="79" spans="1:23" x14ac:dyDescent="0.2">
      <c r="A79" s="7" t="s">
        <v>55</v>
      </c>
      <c r="B79" t="s">
        <v>376</v>
      </c>
      <c r="C79" s="9">
        <v>55</v>
      </c>
      <c r="D79" s="9">
        <v>63.1</v>
      </c>
      <c r="E79" s="9">
        <v>58.6</v>
      </c>
      <c r="F79" s="9">
        <v>48.5</v>
      </c>
      <c r="G79" s="9">
        <v>55.5</v>
      </c>
      <c r="H79" s="9">
        <v>46.4</v>
      </c>
      <c r="I79" s="9">
        <v>56.3</v>
      </c>
      <c r="J79" s="9">
        <v>7.8</v>
      </c>
      <c r="K79" s="9">
        <v>29.1</v>
      </c>
      <c r="L79" s="9">
        <v>61.2</v>
      </c>
      <c r="M79" s="9">
        <v>56.9</v>
      </c>
      <c r="N79" s="9"/>
      <c r="O79" s="9">
        <f t="shared" si="8"/>
        <v>25.9</v>
      </c>
      <c r="P79" s="9">
        <f t="shared" si="14"/>
        <v>17.299999999999997</v>
      </c>
      <c r="Q79">
        <v>0</v>
      </c>
      <c r="S79" s="15" t="b">
        <f t="shared" si="9"/>
        <v>0</v>
      </c>
      <c r="T79" s="15" t="b">
        <f t="shared" si="10"/>
        <v>1</v>
      </c>
      <c r="U79" s="15" t="b">
        <f t="shared" si="11"/>
        <v>0</v>
      </c>
      <c r="V79" s="15" t="b">
        <f t="shared" si="12"/>
        <v>0</v>
      </c>
      <c r="W79" t="b">
        <f t="shared" si="13"/>
        <v>0</v>
      </c>
    </row>
    <row r="80" spans="1:23" x14ac:dyDescent="0.2">
      <c r="A80" s="7"/>
      <c r="B80" t="s">
        <v>377</v>
      </c>
      <c r="C80" s="9">
        <v>54.6</v>
      </c>
      <c r="D80" s="9">
        <v>60.5</v>
      </c>
      <c r="E80" s="9">
        <v>57.9</v>
      </c>
      <c r="F80" s="9">
        <v>49.7</v>
      </c>
      <c r="G80" s="9">
        <v>53.7</v>
      </c>
      <c r="H80" s="9">
        <v>46.3</v>
      </c>
      <c r="I80" s="9">
        <v>56.4</v>
      </c>
      <c r="J80" s="9">
        <v>7.8</v>
      </c>
      <c r="K80" s="9">
        <v>30.1</v>
      </c>
      <c r="L80" s="9">
        <v>65.099999999999994</v>
      </c>
      <c r="M80" s="9">
        <v>56.9</v>
      </c>
      <c r="N80" s="9"/>
      <c r="O80" s="9">
        <f t="shared" si="8"/>
        <v>24.5</v>
      </c>
      <c r="P80" s="9">
        <f t="shared" si="14"/>
        <v>16.199999999999996</v>
      </c>
      <c r="Q80">
        <v>0</v>
      </c>
      <c r="S80" s="15" t="b">
        <f t="shared" si="9"/>
        <v>0</v>
      </c>
      <c r="T80" s="15" t="b">
        <f t="shared" si="10"/>
        <v>1</v>
      </c>
      <c r="U80" s="15" t="b">
        <f t="shared" si="11"/>
        <v>0</v>
      </c>
      <c r="V80" s="15" t="b">
        <f t="shared" si="12"/>
        <v>0</v>
      </c>
      <c r="W80" t="b">
        <f t="shared" si="13"/>
        <v>0</v>
      </c>
    </row>
    <row r="81" spans="1:23" x14ac:dyDescent="0.2">
      <c r="A81" s="7"/>
      <c r="B81" t="s">
        <v>378</v>
      </c>
      <c r="C81" s="9">
        <v>65.5</v>
      </c>
      <c r="D81" s="9">
        <v>59.8</v>
      </c>
      <c r="E81" s="9">
        <v>61.9</v>
      </c>
      <c r="F81" s="9">
        <v>56.4</v>
      </c>
      <c r="G81" s="9">
        <v>62</v>
      </c>
      <c r="H81" s="20">
        <v>53.7</v>
      </c>
      <c r="I81" s="9">
        <v>63.9</v>
      </c>
      <c r="J81" s="9">
        <v>11.2</v>
      </c>
      <c r="K81" s="9">
        <v>38</v>
      </c>
      <c r="L81" s="9">
        <v>69</v>
      </c>
      <c r="M81" s="9">
        <v>62.6</v>
      </c>
      <c r="N81" s="9"/>
      <c r="O81" s="9">
        <f t="shared" si="8"/>
        <v>27.5</v>
      </c>
      <c r="P81" s="9">
        <f t="shared" si="14"/>
        <v>15.700000000000003</v>
      </c>
      <c r="Q81">
        <v>0</v>
      </c>
      <c r="S81" s="15" t="b">
        <f t="shared" si="9"/>
        <v>1</v>
      </c>
      <c r="T81" s="15" t="b">
        <f t="shared" si="10"/>
        <v>0</v>
      </c>
      <c r="U81" s="15" t="b">
        <f t="shared" si="11"/>
        <v>0</v>
      </c>
      <c r="V81" s="15" t="b">
        <f t="shared" si="12"/>
        <v>0</v>
      </c>
      <c r="W81" t="b">
        <f t="shared" si="13"/>
        <v>1</v>
      </c>
    </row>
    <row r="82" spans="1:23" x14ac:dyDescent="0.2">
      <c r="A82" s="7"/>
      <c r="B82" t="s">
        <v>379</v>
      </c>
      <c r="C82" s="9">
        <v>62.4</v>
      </c>
      <c r="D82" s="9">
        <v>60</v>
      </c>
      <c r="E82" s="9">
        <v>60.8</v>
      </c>
      <c r="F82" s="9">
        <v>53</v>
      </c>
      <c r="G82" s="9">
        <v>62</v>
      </c>
      <c r="H82" s="20">
        <v>54.4</v>
      </c>
      <c r="I82" s="9">
        <v>58.9</v>
      </c>
      <c r="J82" s="9">
        <v>11.4</v>
      </c>
      <c r="K82" s="9">
        <v>35.299999999999997</v>
      </c>
      <c r="L82" s="9">
        <v>63.1</v>
      </c>
      <c r="M82" s="9">
        <v>60.9</v>
      </c>
      <c r="N82" s="9"/>
      <c r="O82" s="9">
        <f t="shared" si="8"/>
        <v>27.1</v>
      </c>
      <c r="P82" s="9">
        <f t="shared" si="14"/>
        <v>19.100000000000001</v>
      </c>
      <c r="Q82">
        <v>0</v>
      </c>
      <c r="S82" s="15" t="b">
        <f t="shared" si="9"/>
        <v>1</v>
      </c>
      <c r="T82" s="15" t="b">
        <f t="shared" si="10"/>
        <v>0</v>
      </c>
      <c r="U82" s="15" t="b">
        <f t="shared" si="11"/>
        <v>1</v>
      </c>
      <c r="V82" s="15" t="b">
        <f t="shared" si="12"/>
        <v>0</v>
      </c>
      <c r="W82" t="b">
        <f t="shared" si="13"/>
        <v>0</v>
      </c>
    </row>
    <row r="83" spans="1:23" x14ac:dyDescent="0.2">
      <c r="A83" s="7" t="s">
        <v>57</v>
      </c>
      <c r="B83" t="s">
        <v>380</v>
      </c>
      <c r="C83" s="9">
        <v>66.400000000000006</v>
      </c>
      <c r="D83" s="9">
        <v>54</v>
      </c>
      <c r="E83" s="9">
        <v>63.8</v>
      </c>
      <c r="F83" s="9">
        <v>47.7</v>
      </c>
      <c r="G83" s="9">
        <v>64.099999999999994</v>
      </c>
      <c r="H83" s="20">
        <v>57.6</v>
      </c>
      <c r="I83" s="9">
        <v>61.9</v>
      </c>
      <c r="J83" s="9">
        <v>11.5</v>
      </c>
      <c r="K83" s="9">
        <v>35</v>
      </c>
      <c r="L83" s="9">
        <v>66.900000000000006</v>
      </c>
      <c r="M83" s="9">
        <v>63.6</v>
      </c>
      <c r="N83" s="9"/>
      <c r="O83" s="9">
        <f t="shared" si="8"/>
        <v>31.400000000000006</v>
      </c>
      <c r="P83" s="9">
        <f t="shared" si="14"/>
        <v>22.6</v>
      </c>
      <c r="Q83">
        <v>0</v>
      </c>
      <c r="S83" s="15" t="b">
        <f t="shared" si="9"/>
        <v>1</v>
      </c>
      <c r="T83" s="15" t="b">
        <f t="shared" si="10"/>
        <v>1</v>
      </c>
      <c r="U83" s="15" t="b">
        <f t="shared" si="11"/>
        <v>1</v>
      </c>
      <c r="V83" s="15" t="b">
        <f t="shared" si="12"/>
        <v>0</v>
      </c>
      <c r="W83" t="b">
        <f t="shared" si="13"/>
        <v>0</v>
      </c>
    </row>
    <row r="84" spans="1:23" x14ac:dyDescent="0.2">
      <c r="A84" s="7"/>
      <c r="B84" s="15" t="s">
        <v>381</v>
      </c>
      <c r="C84" s="20">
        <v>67.2</v>
      </c>
      <c r="D84" s="20">
        <v>52.4</v>
      </c>
      <c r="E84" s="20">
        <v>64.400000000000006</v>
      </c>
      <c r="F84" s="20">
        <v>50.3</v>
      </c>
      <c r="G84" s="20">
        <v>65.5</v>
      </c>
      <c r="H84" s="20">
        <v>58</v>
      </c>
      <c r="I84" s="20">
        <v>61</v>
      </c>
      <c r="J84" s="9">
        <v>11.3</v>
      </c>
      <c r="K84" s="9">
        <v>36.4</v>
      </c>
      <c r="L84" s="9">
        <v>67.8</v>
      </c>
      <c r="M84" s="20">
        <v>63.2</v>
      </c>
      <c r="N84" s="9">
        <f>AVERAGE(C84:I84)</f>
        <v>59.828571428571429</v>
      </c>
      <c r="O84" s="9">
        <f t="shared" si="8"/>
        <v>30.800000000000004</v>
      </c>
      <c r="P84" s="9">
        <f t="shared" si="14"/>
        <v>21.6</v>
      </c>
      <c r="Q84">
        <v>0</v>
      </c>
      <c r="S84" s="15" t="b">
        <f t="shared" si="9"/>
        <v>1</v>
      </c>
      <c r="T84" s="15" t="b">
        <f t="shared" si="10"/>
        <v>1</v>
      </c>
      <c r="U84" s="15" t="b">
        <f t="shared" si="11"/>
        <v>1</v>
      </c>
      <c r="V84" s="15" t="b">
        <f t="shared" si="12"/>
        <v>0</v>
      </c>
      <c r="W84" t="b">
        <f t="shared" si="13"/>
        <v>0</v>
      </c>
    </row>
    <row r="85" spans="1:23" x14ac:dyDescent="0.2">
      <c r="A85" s="7"/>
      <c r="B85" t="s">
        <v>382</v>
      </c>
      <c r="C85" s="9">
        <v>68.3</v>
      </c>
      <c r="D85" s="9">
        <v>61.8</v>
      </c>
      <c r="E85" s="9">
        <v>66.3</v>
      </c>
      <c r="F85" s="9">
        <v>63.2</v>
      </c>
      <c r="G85" s="9">
        <v>67.3</v>
      </c>
      <c r="H85" s="9">
        <v>60</v>
      </c>
      <c r="I85" s="9">
        <v>66.2</v>
      </c>
      <c r="J85" s="9">
        <v>13.9</v>
      </c>
      <c r="K85" s="9">
        <v>36.5</v>
      </c>
      <c r="L85" s="9">
        <v>68.599999999999994</v>
      </c>
      <c r="M85" s="9">
        <v>66</v>
      </c>
      <c r="N85" s="9"/>
      <c r="O85" s="9">
        <f t="shared" si="8"/>
        <v>31.799999999999997</v>
      </c>
      <c r="P85" s="9">
        <f t="shared" si="14"/>
        <v>23.5</v>
      </c>
      <c r="Q85">
        <v>0</v>
      </c>
      <c r="S85" s="15" t="b">
        <f t="shared" si="9"/>
        <v>1</v>
      </c>
      <c r="T85" s="15" t="b">
        <f t="shared" si="10"/>
        <v>1</v>
      </c>
      <c r="U85" s="15" t="b">
        <f t="shared" si="11"/>
        <v>1</v>
      </c>
      <c r="V85" s="15" t="b">
        <f t="shared" si="12"/>
        <v>0</v>
      </c>
      <c r="W85" t="b">
        <f t="shared" si="13"/>
        <v>1</v>
      </c>
    </row>
    <row r="86" spans="1:23" x14ac:dyDescent="0.2">
      <c r="B86" t="s">
        <v>383</v>
      </c>
      <c r="C86" s="9">
        <v>65.7</v>
      </c>
      <c r="D86" s="9">
        <v>60.5</v>
      </c>
      <c r="E86" s="9">
        <v>65.099999999999994</v>
      </c>
      <c r="F86" s="9">
        <v>50.4</v>
      </c>
      <c r="G86" s="9">
        <v>65</v>
      </c>
      <c r="H86" s="9">
        <v>56.2</v>
      </c>
      <c r="I86" s="9">
        <v>67.2</v>
      </c>
      <c r="J86" s="9">
        <v>14.5</v>
      </c>
      <c r="K86" s="9">
        <v>35.200000000000003</v>
      </c>
      <c r="L86" s="9">
        <v>65.5</v>
      </c>
      <c r="M86" s="9">
        <v>64.900000000000006</v>
      </c>
      <c r="O86" s="9">
        <f t="shared" si="8"/>
        <v>30.5</v>
      </c>
      <c r="P86" s="9">
        <f t="shared" si="14"/>
        <v>21</v>
      </c>
      <c r="Q86">
        <v>1</v>
      </c>
      <c r="S86" s="15" t="b">
        <f>C86&gt;M86</f>
        <v>1</v>
      </c>
      <c r="T86" s="15" t="b">
        <f>E86&gt;M86</f>
        <v>1</v>
      </c>
      <c r="U86" s="15" t="b">
        <f>G86&gt;M86</f>
        <v>1</v>
      </c>
      <c r="V86" s="15" t="b">
        <f>H86&gt;M86</f>
        <v>0</v>
      </c>
      <c r="W86" t="b">
        <f>I86&gt;M86</f>
        <v>1</v>
      </c>
    </row>
    <row r="87" spans="1:23" x14ac:dyDescent="0.2">
      <c r="A87" s="7" t="s">
        <v>59</v>
      </c>
      <c r="B87" t="s">
        <v>384</v>
      </c>
      <c r="C87" s="9">
        <v>67.099999999999994</v>
      </c>
      <c r="D87" s="9">
        <v>61.5</v>
      </c>
      <c r="E87" s="9">
        <v>65.7</v>
      </c>
      <c r="F87" s="9">
        <v>58.4</v>
      </c>
      <c r="G87" s="9">
        <v>64.3</v>
      </c>
      <c r="H87" s="9">
        <v>57.8</v>
      </c>
      <c r="I87" s="9">
        <v>69.099999999999994</v>
      </c>
      <c r="J87" s="9">
        <v>12.6</v>
      </c>
      <c r="K87" s="9">
        <v>36.700000000000003</v>
      </c>
      <c r="L87" s="9">
        <v>64.900000000000006</v>
      </c>
      <c r="M87" s="9">
        <v>63.3</v>
      </c>
      <c r="O87" s="9">
        <f>C87-K87</f>
        <v>30.399999999999991</v>
      </c>
      <c r="P87" s="9">
        <f t="shared" si="14"/>
        <v>21.099999999999994</v>
      </c>
      <c r="Q87">
        <v>1</v>
      </c>
      <c r="S87" s="15" t="b">
        <f>C87&gt;M87</f>
        <v>1</v>
      </c>
      <c r="T87" s="15" t="b">
        <f>E87&gt;M87</f>
        <v>1</v>
      </c>
      <c r="U87" s="15" t="b">
        <f>G87&gt;M87</f>
        <v>1</v>
      </c>
      <c r="V87" s="15" t="b">
        <f>H87&gt;M87</f>
        <v>0</v>
      </c>
      <c r="W87" t="b">
        <f>I87&gt;M87</f>
        <v>1</v>
      </c>
    </row>
    <row r="88" spans="1:23" x14ac:dyDescent="0.2">
      <c r="B88" t="s">
        <v>385</v>
      </c>
      <c r="C88" s="9">
        <v>69.5</v>
      </c>
      <c r="D88" s="9">
        <v>66.7</v>
      </c>
      <c r="E88" s="9">
        <v>69</v>
      </c>
      <c r="F88" s="9">
        <v>54.5</v>
      </c>
      <c r="G88" s="9">
        <v>66.3</v>
      </c>
      <c r="H88" s="9">
        <v>62.4</v>
      </c>
      <c r="I88" s="9">
        <v>70.5</v>
      </c>
      <c r="J88" s="9">
        <v>11.5</v>
      </c>
      <c r="K88" s="9">
        <v>33.200000000000003</v>
      </c>
      <c r="L88" s="9">
        <v>64</v>
      </c>
      <c r="M88" s="9">
        <v>63.3</v>
      </c>
      <c r="N88" s="9"/>
      <c r="O88" s="9"/>
      <c r="P88" s="9"/>
      <c r="Q88">
        <v>1</v>
      </c>
    </row>
    <row r="89" spans="1:23" s="24" customFormat="1" x14ac:dyDescent="0.2">
      <c r="B89" s="24" t="s">
        <v>386</v>
      </c>
      <c r="C89" s="9">
        <v>67.599999999999994</v>
      </c>
      <c r="D89" s="9">
        <v>64.099999999999994</v>
      </c>
      <c r="E89" s="9">
        <v>65.7</v>
      </c>
      <c r="F89" s="9">
        <v>52.7</v>
      </c>
      <c r="G89" s="9">
        <v>67.900000000000006</v>
      </c>
      <c r="H89" s="9">
        <v>62.1</v>
      </c>
      <c r="I89" s="9">
        <v>68.400000000000006</v>
      </c>
      <c r="J89" s="9">
        <v>11.6</v>
      </c>
      <c r="K89" s="9">
        <v>31.6</v>
      </c>
      <c r="L89" s="9">
        <v>68.2</v>
      </c>
      <c r="M89" s="9">
        <v>63.1</v>
      </c>
      <c r="N89" s="22"/>
      <c r="O89" s="22"/>
      <c r="P89" s="22"/>
      <c r="Q89">
        <v>1</v>
      </c>
    </row>
    <row r="90" spans="1:23" x14ac:dyDescent="0.2">
      <c r="B90" t="s">
        <v>387</v>
      </c>
      <c r="C90" s="9">
        <v>54.5</v>
      </c>
      <c r="D90" s="9">
        <v>54.7</v>
      </c>
      <c r="E90" s="9">
        <v>59.5</v>
      </c>
      <c r="F90" s="9">
        <v>43.2</v>
      </c>
      <c r="G90" s="9">
        <v>61.3</v>
      </c>
      <c r="H90" s="9">
        <v>53.2</v>
      </c>
      <c r="I90" s="9">
        <v>61.4</v>
      </c>
      <c r="J90" s="9">
        <v>8.4</v>
      </c>
      <c r="K90" s="9">
        <v>28.7</v>
      </c>
      <c r="L90" s="9">
        <v>61.7</v>
      </c>
      <c r="M90" s="9">
        <v>56.6</v>
      </c>
      <c r="Q90">
        <v>1</v>
      </c>
    </row>
    <row r="91" spans="1:23" x14ac:dyDescent="0.2">
      <c r="A91" s="7" t="s">
        <v>61</v>
      </c>
      <c r="B91" t="s">
        <v>388</v>
      </c>
      <c r="C91" s="9">
        <v>55.5</v>
      </c>
      <c r="D91" s="9">
        <v>48.8</v>
      </c>
      <c r="E91" s="9">
        <v>58.1</v>
      </c>
      <c r="F91" s="9">
        <v>39.700000000000003</v>
      </c>
      <c r="G91" s="9">
        <v>59.3</v>
      </c>
      <c r="H91" s="9">
        <v>54</v>
      </c>
      <c r="I91" s="9">
        <v>55.3</v>
      </c>
      <c r="J91" s="9">
        <v>8.3000000000000007</v>
      </c>
      <c r="K91" s="9">
        <v>28.5</v>
      </c>
      <c r="L91" s="9">
        <v>62.3</v>
      </c>
      <c r="M91" s="9">
        <v>56.6</v>
      </c>
      <c r="Q91">
        <v>1</v>
      </c>
    </row>
    <row r="92" spans="1:23" x14ac:dyDescent="0.2">
      <c r="A92" s="7"/>
      <c r="B92" t="s">
        <v>389</v>
      </c>
      <c r="C92" s="9">
        <v>50.3</v>
      </c>
      <c r="D92" s="9">
        <v>42.7</v>
      </c>
      <c r="E92" s="9">
        <v>56.4</v>
      </c>
      <c r="F92" s="9">
        <v>42.6</v>
      </c>
      <c r="G92" s="9">
        <v>54.3</v>
      </c>
      <c r="H92" s="9">
        <v>50.4</v>
      </c>
      <c r="I92" s="9">
        <v>47.8</v>
      </c>
      <c r="J92" s="9">
        <v>7.5</v>
      </c>
      <c r="K92" s="9">
        <v>27</v>
      </c>
      <c r="L92" s="9">
        <v>64.5</v>
      </c>
      <c r="M92" s="9">
        <v>54.2</v>
      </c>
      <c r="Q92">
        <v>1</v>
      </c>
    </row>
    <row r="93" spans="1:23" x14ac:dyDescent="0.2">
      <c r="B93" t="s">
        <v>390</v>
      </c>
      <c r="C93" s="9">
        <v>46.9</v>
      </c>
      <c r="D93" s="9">
        <v>52.1</v>
      </c>
      <c r="E93" s="9">
        <v>59.7</v>
      </c>
      <c r="F93" s="9">
        <v>55.3</v>
      </c>
      <c r="G93" s="9">
        <v>59.2</v>
      </c>
      <c r="H93" s="9">
        <v>51.3</v>
      </c>
      <c r="I93" s="9">
        <v>53</v>
      </c>
      <c r="J93" s="9">
        <v>8.3000000000000007</v>
      </c>
      <c r="K93" s="9">
        <v>22.3</v>
      </c>
      <c r="L93" s="9">
        <v>66</v>
      </c>
      <c r="M93" s="9">
        <v>56.9</v>
      </c>
      <c r="Q93">
        <v>1</v>
      </c>
    </row>
    <row r="94" spans="1:23" x14ac:dyDescent="0.2">
      <c r="B94" t="s">
        <v>391</v>
      </c>
      <c r="C94" s="9">
        <v>30.4</v>
      </c>
      <c r="D94" s="9">
        <v>35.9</v>
      </c>
      <c r="E94" s="9">
        <v>44.8</v>
      </c>
      <c r="F94" s="9">
        <v>42.4</v>
      </c>
      <c r="G94" s="9">
        <v>39.9</v>
      </c>
      <c r="H94" s="9">
        <v>31.9</v>
      </c>
      <c r="I94" s="9">
        <v>32.700000000000003</v>
      </c>
      <c r="J94" s="9">
        <v>3.6</v>
      </c>
      <c r="K94" s="9">
        <v>15.2</v>
      </c>
      <c r="L94" s="9">
        <v>51.4</v>
      </c>
      <c r="M94" s="9">
        <v>42.8</v>
      </c>
      <c r="Q94">
        <v>1</v>
      </c>
    </row>
    <row r="95" spans="1:23" x14ac:dyDescent="0.2">
      <c r="A95" s="7" t="s">
        <v>63</v>
      </c>
      <c r="B95" t="s">
        <v>392</v>
      </c>
      <c r="C95" s="9">
        <v>26</v>
      </c>
      <c r="D95" s="9">
        <v>31.2</v>
      </c>
      <c r="E95" s="9">
        <v>43.2</v>
      </c>
      <c r="F95" s="9">
        <v>41.7</v>
      </c>
      <c r="G95" s="9">
        <v>36.299999999999997</v>
      </c>
      <c r="H95" s="9">
        <v>26.6</v>
      </c>
      <c r="I95" s="9">
        <v>31</v>
      </c>
      <c r="J95" s="9">
        <v>3.7</v>
      </c>
      <c r="K95" s="9">
        <v>13.5</v>
      </c>
      <c r="L95" s="9">
        <v>56.1</v>
      </c>
      <c r="M95" s="9">
        <v>42.2</v>
      </c>
      <c r="Q95">
        <v>0</v>
      </c>
    </row>
    <row r="96" spans="1:23" x14ac:dyDescent="0.2">
      <c r="B96" t="s">
        <v>393</v>
      </c>
      <c r="C96" s="9">
        <v>21.4</v>
      </c>
      <c r="D96" s="9">
        <v>22.2</v>
      </c>
      <c r="E96" s="9">
        <v>36.4</v>
      </c>
      <c r="F96" s="9">
        <v>27.3</v>
      </c>
      <c r="G96" s="9">
        <v>29.4</v>
      </c>
      <c r="H96" s="9">
        <v>22.1</v>
      </c>
      <c r="I96" s="9">
        <v>27.5</v>
      </c>
      <c r="J96" s="9">
        <v>2.2000000000000002</v>
      </c>
      <c r="K96" s="9">
        <v>14.2</v>
      </c>
      <c r="L96" s="9">
        <v>53.9</v>
      </c>
      <c r="M96" s="9">
        <v>38.1</v>
      </c>
      <c r="Q96">
        <v>0</v>
      </c>
      <c r="R96" t="s">
        <v>394</v>
      </c>
      <c r="S96">
        <v>7398</v>
      </c>
      <c r="T96">
        <f>AVERAGE(S96:S105)</f>
        <v>8129.4</v>
      </c>
    </row>
    <row r="97" spans="1:19" x14ac:dyDescent="0.2">
      <c r="B97" t="s">
        <v>395</v>
      </c>
      <c r="C97" s="9">
        <v>39.5</v>
      </c>
      <c r="D97" s="9">
        <v>31.6</v>
      </c>
      <c r="E97" s="9">
        <v>46.4</v>
      </c>
      <c r="F97" s="9">
        <v>38.299999999999997</v>
      </c>
      <c r="G97" s="9">
        <v>41.9</v>
      </c>
      <c r="H97" s="9">
        <v>30</v>
      </c>
      <c r="I97" s="9">
        <v>35.799999999999997</v>
      </c>
      <c r="J97" s="9">
        <v>4.0999999999999996</v>
      </c>
      <c r="K97" s="9">
        <v>18.3</v>
      </c>
      <c r="L97" s="9">
        <v>63.8</v>
      </c>
      <c r="M97" s="9">
        <v>45.6</v>
      </c>
      <c r="Q97">
        <v>0</v>
      </c>
      <c r="R97" t="s">
        <v>396</v>
      </c>
      <c r="S97">
        <v>8745</v>
      </c>
    </row>
    <row r="98" spans="1:19" x14ac:dyDescent="0.2">
      <c r="B98" t="s">
        <v>397</v>
      </c>
      <c r="C98" s="9">
        <v>36.9</v>
      </c>
      <c r="D98" s="9">
        <v>25.2</v>
      </c>
      <c r="E98" s="9">
        <v>40.4</v>
      </c>
      <c r="F98" s="9">
        <v>32.200000000000003</v>
      </c>
      <c r="G98" s="9">
        <v>40.1</v>
      </c>
      <c r="H98" s="9">
        <v>28.1</v>
      </c>
      <c r="I98" s="9">
        <v>34.799999999999997</v>
      </c>
      <c r="J98" s="9">
        <v>3.2</v>
      </c>
      <c r="K98" s="9">
        <v>15.1</v>
      </c>
      <c r="L98" s="9">
        <v>54.7</v>
      </c>
      <c r="M98" s="9">
        <v>40.5</v>
      </c>
      <c r="Q98">
        <v>0</v>
      </c>
      <c r="R98" t="s">
        <v>398</v>
      </c>
      <c r="S98">
        <v>8340</v>
      </c>
    </row>
    <row r="99" spans="1:19" x14ac:dyDescent="0.2">
      <c r="A99">
        <v>2023</v>
      </c>
      <c r="B99" t="s">
        <v>399</v>
      </c>
      <c r="C99" s="25">
        <v>35.299999999999997</v>
      </c>
      <c r="D99" s="25">
        <v>22.9</v>
      </c>
      <c r="E99" s="25">
        <v>36.200000000000003</v>
      </c>
      <c r="F99" s="25">
        <v>31.8</v>
      </c>
      <c r="G99" s="25">
        <v>37.6</v>
      </c>
      <c r="H99" s="25">
        <v>27.3</v>
      </c>
      <c r="I99" s="25">
        <v>29.7</v>
      </c>
      <c r="J99" s="25">
        <v>2.7</v>
      </c>
      <c r="K99" s="25">
        <v>12.1</v>
      </c>
      <c r="L99" s="25">
        <v>48.8</v>
      </c>
      <c r="M99" s="25">
        <v>37.4</v>
      </c>
      <c r="Q99">
        <v>0</v>
      </c>
      <c r="R99" t="s">
        <v>400</v>
      </c>
      <c r="S99">
        <v>8057</v>
      </c>
    </row>
    <row r="100" spans="1:19" x14ac:dyDescent="0.2">
      <c r="B100" t="s">
        <v>401</v>
      </c>
      <c r="C100" s="20">
        <v>36.700000000000003</v>
      </c>
      <c r="D100" s="20">
        <v>19.8</v>
      </c>
      <c r="E100" s="20">
        <v>37.9</v>
      </c>
      <c r="F100" s="20">
        <v>32</v>
      </c>
      <c r="G100" s="20">
        <v>38.4</v>
      </c>
      <c r="H100" s="20">
        <v>27.3</v>
      </c>
      <c r="I100" s="20">
        <v>29.3</v>
      </c>
      <c r="J100" s="25">
        <v>2.7</v>
      </c>
      <c r="K100" s="25">
        <v>13.1</v>
      </c>
      <c r="L100" s="25">
        <v>52</v>
      </c>
      <c r="M100" s="20">
        <v>37.700000000000003</v>
      </c>
      <c r="N100" s="9">
        <f>AVERAGE(C100:I100)</f>
        <v>31.628571428571433</v>
      </c>
      <c r="Q100">
        <v>0</v>
      </c>
    </row>
    <row r="101" spans="1:19" x14ac:dyDescent="0.2">
      <c r="B101">
        <v>20241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Q101">
        <v>0</v>
      </c>
    </row>
    <row r="102" spans="1:19" x14ac:dyDescent="0.2">
      <c r="B102">
        <v>20242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Q102">
        <v>0</v>
      </c>
    </row>
    <row r="103" spans="1:19" x14ac:dyDescent="0.2">
      <c r="A103">
        <v>2024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Q103">
        <v>0</v>
      </c>
    </row>
    <row r="104" spans="1:19" x14ac:dyDescent="0.2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Q104">
        <v>0</v>
      </c>
    </row>
    <row r="105" spans="1:19" x14ac:dyDescent="0.2">
      <c r="R105" t="s">
        <v>402</v>
      </c>
      <c r="S105">
        <v>8107</v>
      </c>
    </row>
    <row r="106" spans="1:19" x14ac:dyDescent="0.2">
      <c r="C106" s="9">
        <f t="shared" ref="C106:M108" si="15">C97-C96</f>
        <v>18.100000000000001</v>
      </c>
      <c r="D106" s="9">
        <f t="shared" si="15"/>
        <v>9.4000000000000021</v>
      </c>
      <c r="E106" s="9">
        <f t="shared" si="15"/>
        <v>10</v>
      </c>
      <c r="F106" s="9">
        <f t="shared" si="15"/>
        <v>10.999999999999996</v>
      </c>
      <c r="G106" s="9">
        <f t="shared" si="15"/>
        <v>12.5</v>
      </c>
      <c r="H106" s="9">
        <f t="shared" si="15"/>
        <v>7.8999999999999986</v>
      </c>
      <c r="I106" s="9">
        <f t="shared" si="15"/>
        <v>8.2999999999999972</v>
      </c>
      <c r="J106" s="9">
        <f t="shared" si="15"/>
        <v>1.8999999999999995</v>
      </c>
      <c r="K106" s="9">
        <f t="shared" si="15"/>
        <v>4.1000000000000014</v>
      </c>
      <c r="L106" s="9"/>
      <c r="M106" s="9">
        <f t="shared" si="15"/>
        <v>7.5</v>
      </c>
    </row>
    <row r="107" spans="1:19" x14ac:dyDescent="0.2">
      <c r="C107" s="9">
        <f t="shared" si="15"/>
        <v>-2.6000000000000014</v>
      </c>
      <c r="D107" s="9">
        <f t="shared" si="15"/>
        <v>-6.4000000000000021</v>
      </c>
      <c r="E107" s="9">
        <f t="shared" si="15"/>
        <v>-6</v>
      </c>
      <c r="F107" s="9">
        <f t="shared" si="15"/>
        <v>-6.0999999999999943</v>
      </c>
      <c r="G107" s="9">
        <f t="shared" si="15"/>
        <v>-1.7999999999999972</v>
      </c>
      <c r="H107" s="9">
        <f t="shared" si="15"/>
        <v>-1.8999999999999986</v>
      </c>
      <c r="I107" s="9">
        <f t="shared" si="15"/>
        <v>-1</v>
      </c>
      <c r="J107" s="9">
        <f t="shared" si="15"/>
        <v>-0.89999999999999947</v>
      </c>
      <c r="K107" s="9">
        <f t="shared" si="15"/>
        <v>-3.2000000000000011</v>
      </c>
      <c r="L107" s="9"/>
      <c r="M107" s="9">
        <f t="shared" si="15"/>
        <v>-5.1000000000000014</v>
      </c>
    </row>
    <row r="108" spans="1:19" x14ac:dyDescent="0.2">
      <c r="C108" s="9">
        <f t="shared" si="15"/>
        <v>-1.6000000000000014</v>
      </c>
      <c r="D108" s="9">
        <f t="shared" si="15"/>
        <v>-2.3000000000000007</v>
      </c>
      <c r="E108" s="9">
        <f t="shared" si="15"/>
        <v>-4.1999999999999957</v>
      </c>
      <c r="F108" s="9">
        <f t="shared" si="15"/>
        <v>-0.40000000000000213</v>
      </c>
      <c r="G108" s="9">
        <f t="shared" si="15"/>
        <v>-2.5</v>
      </c>
      <c r="H108" s="9">
        <f t="shared" si="15"/>
        <v>-0.80000000000000071</v>
      </c>
      <c r="I108" s="9">
        <f t="shared" si="15"/>
        <v>-5.0999999999999979</v>
      </c>
      <c r="J108" s="9">
        <f t="shared" si="15"/>
        <v>-0.5</v>
      </c>
      <c r="K108" s="9">
        <f t="shared" si="15"/>
        <v>-3</v>
      </c>
      <c r="L108" s="9"/>
      <c r="M108" s="9">
        <f t="shared" si="15"/>
        <v>-3.1000000000000014</v>
      </c>
    </row>
  </sheetData>
  <conditionalFormatting sqref="H5:H74">
    <cfRule type="top10" dxfId="0" priority="1" rank="1"/>
  </conditionalFormatting>
  <pageMargins left="0.7" right="0.7" top="0.75" bottom="0.75" header="0.3" footer="0.3"/>
  <pageSetup orientation="portrait" horizontalDpi="1200" verticalDpi="1200" r:id="rId1"/>
  <headerFooter>
    <oddHeader>&amp;L&amp;"Calibri"&amp;11&amp;K000000NONCONFIDENTIAL // EXTERNAL&amp;1#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85233-0999-4EFB-8691-A662CF59F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A761D-7954-4E1F-A5CB-AAB6010AA113}">
  <ds:schemaRefs>
    <ds:schemaRef ds:uri="http://purl.org/dc/dcmitype/"/>
    <ds:schemaRef ds:uri="2814f50d-da92-4ebb-b3e7-78ffc71e2a52"/>
    <ds:schemaRef ds:uri="d64264fa-5603-4e4e-a2f4-32f4724a08c4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6b0a385-71c1-4ba9-b48d-f3f9140e37ea"/>
    <ds:schemaRef ds:uri="8172f215-60fb-4aea-bce3-5824ce8231cd"/>
  </ds:schemaRefs>
</ds:datastoreItem>
</file>

<file path=customXml/itemProps3.xml><?xml version="1.0" encoding="utf-8"?>
<ds:datastoreItem xmlns:ds="http://schemas.openxmlformats.org/officeDocument/2006/customXml" ds:itemID="{6D56040C-7E6D-4B0E-9560-5CF1437B1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d.chart1</vt:lpstr>
      <vt:lpstr>d.chart2,3</vt:lpstr>
      <vt:lpstr>d.chart4</vt:lpstr>
      <vt:lpstr>Chart1</vt:lpstr>
      <vt:lpstr>Chart2</vt:lpstr>
      <vt:lpstr>Chart3</vt:lpstr>
      <vt:lpstr>Chart4</vt:lpstr>
      <vt:lpstr>_DLX1.USE</vt:lpstr>
      <vt:lpstr>_DLX2.USE</vt:lpstr>
      <vt:lpstr>_DLX3.USE</vt:lpstr>
      <vt:lpstr>_DLX4.USE</vt:lpstr>
      <vt:lpstr>_DLX7.USE</vt:lpstr>
    </vt:vector>
  </TitlesOfParts>
  <Manager/>
  <Company>Federal Reserve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Dhillon, Isabel</dc:creator>
  <cp:keywords/>
  <dc:description/>
  <cp:lastModifiedBy>Coursey, Anne</cp:lastModifiedBy>
  <cp:revision/>
  <dcterms:created xsi:type="dcterms:W3CDTF">2024-09-13T18:01:37Z</dcterms:created>
  <dcterms:modified xsi:type="dcterms:W3CDTF">2025-03-18T17:21:24Z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2024-09-13T18:19:02Z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38481770-d0f3-4e95-b051-549d30a5788e</vt:lpwstr>
  </property>
  <property fmtid="{D5CDD505-2E9C-101B-9397-08002B2CF9AE}" pid="8" name="MSIP_Label_dd35ee93-e0d0-47c5-8f73-0e773bb6d984_ContentBits">
    <vt:lpwstr>1</vt:lpwstr>
  </property>
  <property fmtid="{D5CDD505-2E9C-101B-9397-08002B2CF9AE}" pid="9" name="ContentTypeId">
    <vt:lpwstr>0x01010093E21B3133A6E54F929859EE61FFEB56</vt:lpwstr>
  </property>
  <property fmtid="{D5CDD505-2E9C-101B-9397-08002B2CF9AE}" pid="10" name="MediaServiceImageTags">
    <vt:lpwstr/>
  </property>
</Properties>
</file>