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rb.win.frb.org\K1\Accounts\A-C\k1rwc03\Redirected\Desktop\Blogs\DFE\2025\0211-atkinson-cpi\"/>
    </mc:Choice>
  </mc:AlternateContent>
  <xr:revisionPtr revIDLastSave="0" documentId="13_ncr:1_{C24613D6-6A13-4C73-B928-D336E52C6980}" xr6:coauthVersionLast="47" xr6:coauthVersionMax="47" xr10:uidLastSave="{00000000-0000-0000-0000-000000000000}"/>
  <bookViews>
    <workbookView xWindow="-110" yWindow="-110" windowWidth="19420" windowHeight="10300" activeTab="4" xr2:uid="{86BF3055-C85D-4A10-834B-7A24D406B8F5}"/>
  </bookViews>
  <sheets>
    <sheet name="Chart1" sheetId="4" r:id="rId1"/>
    <sheet name="data1" sheetId="2" r:id="rId2"/>
    <sheet name="Chart2" sheetId="9" r:id="rId3"/>
    <sheet name="data2" sheetId="8" r:id="rId4"/>
    <sheet name="Chart3" sheetId="12" r:id="rId5"/>
    <sheet name="data3" sheetId="13" r:id="rId6"/>
    <sheet name="Chart4" sheetId="10" r:id="rId7"/>
    <sheet name="data4" sheetId="11" r:id="rId8"/>
  </sheets>
  <externalReferences>
    <externalReference r:id="rId9"/>
    <externalReference r:id="rId10"/>
  </externalReferences>
  <definedNames>
    <definedName name="_DLX001.USE">#REF!</definedName>
    <definedName name="_DLX003.USE">#REF!</definedName>
    <definedName name="_DLX00333.USE">#REF!</definedName>
    <definedName name="_DLX09343.USE">#REF!</definedName>
    <definedName name="_DLX0973097.USE">#REF!</definedName>
    <definedName name="_DLX09734.USE">#REF!</definedName>
    <definedName name="_DLX098743.USE">#REF!</definedName>
    <definedName name="_DLX098834.USE">#REF!</definedName>
    <definedName name="_DLX1121.USE">#REF!</definedName>
    <definedName name="_DLX3.USE">[1]PCE!#REF!</definedName>
    <definedName name="_DLX5.USE">[1]PCE!#REF!</definedName>
    <definedName name="_DLX6.USE">[1]PCE!#REF!</definedName>
    <definedName name="_DLX9343.US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3" l="1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N41" i="8" l="1"/>
  <c r="N38" i="8" l="1"/>
  <c r="N34" i="8"/>
  <c r="N18" i="8"/>
  <c r="N10" i="8"/>
  <c r="N6" i="8"/>
  <c r="N2" i="8"/>
  <c r="N37" i="8"/>
  <c r="N33" i="8"/>
  <c r="N29" i="8"/>
  <c r="N25" i="8"/>
  <c r="N21" i="8"/>
  <c r="N17" i="8"/>
  <c r="N13" i="8"/>
  <c r="N9" i="8"/>
  <c r="N5" i="8"/>
  <c r="N40" i="8"/>
  <c r="N36" i="8"/>
  <c r="N32" i="8"/>
  <c r="N28" i="8"/>
  <c r="N24" i="8"/>
  <c r="N20" i="8"/>
  <c r="N16" i="8"/>
  <c r="N12" i="8"/>
  <c r="N8" i="8"/>
  <c r="N4" i="8"/>
  <c r="N39" i="8"/>
  <c r="N35" i="8"/>
  <c r="N31" i="8"/>
  <c r="N27" i="8"/>
  <c r="N23" i="8"/>
  <c r="N19" i="8"/>
  <c r="N15" i="8"/>
  <c r="N11" i="8"/>
  <c r="N7" i="8"/>
  <c r="N3" i="8"/>
  <c r="N30" i="8"/>
  <c r="N26" i="8"/>
  <c r="N22" i="8"/>
  <c r="N14" i="8"/>
</calcChain>
</file>

<file path=xl/sharedStrings.xml><?xml version="1.0" encoding="utf-8"?>
<sst xmlns="http://schemas.openxmlformats.org/spreadsheetml/2006/main" count="51" uniqueCount="39">
  <si>
    <t>Q4*(UR_GAP_FIT(-1)-UR_GAP_FIT(-5))</t>
  </si>
  <si>
    <t>Q3*(UR_GAP_FIT(-1)-UR_GAP_FIT(-5))</t>
  </si>
  <si>
    <t>Q2*(UR_GAP_FIT(-1)-UR_GAP_FIT(-5))</t>
  </si>
  <si>
    <t>Q1*(UR_GAP_FIT(-1)-UR_GAP_FIT(-5))</t>
  </si>
  <si>
    <t>Q4*UR_GAP_FIT(-1)</t>
  </si>
  <si>
    <t>Q3*UR_GAP_FIT(-1)</t>
  </si>
  <si>
    <t>Q2*UR_GAP_FIT(-1)</t>
  </si>
  <si>
    <t>Q1*UR_GAP_FIT(-1)</t>
  </si>
  <si>
    <t>Q4*(CORE4(-1)-PTR(-1))</t>
  </si>
  <si>
    <t>Q3*(CORE4(-1)-PTR(-1))</t>
  </si>
  <si>
    <t>Q2*(CORE4(-1)-PTR(-1))</t>
  </si>
  <si>
    <t>Q1*(CORE4(-1)-PTR(-1))</t>
  </si>
  <si>
    <t>Q4</t>
  </si>
  <si>
    <t>Q3</t>
  </si>
  <si>
    <t>Q2</t>
  </si>
  <si>
    <t>Q1</t>
  </si>
  <si>
    <t>Std. Error</t>
  </si>
  <si>
    <t>Coefficient</t>
  </si>
  <si>
    <t>Variable</t>
  </si>
  <si>
    <t>CORE1</t>
  </si>
  <si>
    <t>May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</si>
  <si>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</si>
  <si>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</si>
  <si>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</si>
  <si>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</si>
  <si>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</si>
  <si>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</si>
  <si>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</si>
  <si>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</si>
  <si>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</si>
  <si>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</si>
  <si>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Jan</t>
  </si>
  <si>
    <t>2022 as of Jan. '23</t>
  </si>
  <si>
    <t>average</t>
  </si>
  <si>
    <t>-2 s.e.</t>
  </si>
  <si>
    <t>+2 s.e.</t>
  </si>
  <si>
    <t>Contrib from long-run expectations, constant and persistence</t>
  </si>
  <si>
    <t>Contribution from slack and change in lsack</t>
  </si>
  <si>
    <t>Fitted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</si>
</sst>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58127743726239E-2"/>
          <c:y val="0.15301984651738529"/>
          <c:w val="0.93152981061580276"/>
          <c:h val="0.67360542006951707"/>
        </c:manualLayout>
      </c:layout>
      <c:lineChart>
        <c:grouping val="standard"/>
        <c:varyColors val="0"/>
        <c:ser>
          <c:idx val="1"/>
          <c:order val="0"/>
          <c:tx>
            <c:v>2022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data1!$B$2:$M$2</c:f>
              <c:numCache>
                <c:formatCode>General</c:formatCode>
                <c:ptCount val="12"/>
                <c:pt idx="0">
                  <c:v>5.8578121133587402</c:v>
                </c:pt>
                <c:pt idx="1">
                  <c:v>5.5362831256268619</c:v>
                </c:pt>
                <c:pt idx="2">
                  <c:v>4.6179395690842728</c:v>
                </c:pt>
                <c:pt idx="3">
                  <c:v>4.1691439390262319</c:v>
                </c:pt>
                <c:pt idx="4">
                  <c:v>4.4078533317943647</c:v>
                </c:pt>
                <c:pt idx="5">
                  <c:v>7.270614287821231</c:v>
                </c:pt>
                <c:pt idx="6">
                  <c:v>2.7837261614275688</c:v>
                </c:pt>
                <c:pt idx="7">
                  <c:v>7.1317204318635197</c:v>
                </c:pt>
                <c:pt idx="8">
                  <c:v>5.406269613229453</c:v>
                </c:pt>
                <c:pt idx="9">
                  <c:v>4.1707535486465996</c:v>
                </c:pt>
                <c:pt idx="10">
                  <c:v>3.7176467682054959</c:v>
                </c:pt>
                <c:pt idx="11">
                  <c:v>4.443053280129905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3-4239-8770-26FE4DC0659B}"/>
            </c:ext>
          </c:extLst>
        </c:ser>
        <c:ser>
          <c:idx val="3"/>
          <c:order val="1"/>
          <c:tx>
            <c:strRef>
              <c:f>data1!$A$3</c:f>
              <c:strCache>
                <c:ptCount val="1"/>
                <c:pt idx="0">
                  <c:v>2022 as of Jan. '23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data1!$B$3:$M$3</c:f>
              <c:numCache>
                <c:formatCode>General</c:formatCode>
                <c:ptCount val="12"/>
                <c:pt idx="0">
                  <c:v>5.82</c:v>
                </c:pt>
                <c:pt idx="1">
                  <c:v>4.5</c:v>
                </c:pt>
                <c:pt idx="2">
                  <c:v>4.51</c:v>
                </c:pt>
                <c:pt idx="3">
                  <c:v>3.8</c:v>
                </c:pt>
                <c:pt idx="4">
                  <c:v>4.5999999999999996</c:v>
                </c:pt>
                <c:pt idx="5">
                  <c:v>7.81</c:v>
                </c:pt>
                <c:pt idx="6">
                  <c:v>0.92</c:v>
                </c:pt>
                <c:pt idx="7">
                  <c:v>6.81</c:v>
                </c:pt>
                <c:pt idx="8">
                  <c:v>5.72</c:v>
                </c:pt>
                <c:pt idx="9">
                  <c:v>3.2</c:v>
                </c:pt>
                <c:pt idx="10">
                  <c:v>1.91</c:v>
                </c:pt>
                <c:pt idx="11">
                  <c:v>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B3-4239-8770-26FE4DC0659B}"/>
            </c:ext>
          </c:extLst>
        </c:ser>
        <c:ser>
          <c:idx val="2"/>
          <c:order val="2"/>
          <c:tx>
            <c:v>2023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data1!$B$4:$M$4</c:f>
              <c:numCache>
                <c:formatCode>General</c:formatCode>
                <c:ptCount val="12"/>
                <c:pt idx="0">
                  <c:v>5.7795491088861839</c:v>
                </c:pt>
                <c:pt idx="1">
                  <c:v>4.5543831806449164</c:v>
                </c:pt>
                <c:pt idx="2">
                  <c:v>3.5245711924271728</c:v>
                </c:pt>
                <c:pt idx="3">
                  <c:v>4.2495083382470655</c:v>
                </c:pt>
                <c:pt idx="4">
                  <c:v>3.5749403326731155</c:v>
                </c:pt>
                <c:pt idx="5">
                  <c:v>3.1384196186630353</c:v>
                </c:pt>
                <c:pt idx="6">
                  <c:v>1.6815838435526365</c:v>
                </c:pt>
                <c:pt idx="7">
                  <c:v>1.2316339833971179</c:v>
                </c:pt>
                <c:pt idx="8">
                  <c:v>3.8989037734270982</c:v>
                </c:pt>
                <c:pt idx="9">
                  <c:v>1.6112446120102319</c:v>
                </c:pt>
                <c:pt idx="10">
                  <c:v>1.0936301471519805</c:v>
                </c:pt>
                <c:pt idx="11">
                  <c:v>2.2063778285404068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B3-4239-8770-26FE4DC0659B}"/>
            </c:ext>
          </c:extLst>
        </c:ser>
        <c:ser>
          <c:idx val="0"/>
          <c:order val="3"/>
          <c:tx>
            <c:v>2024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data1!$B$5:$M$5</c:f>
              <c:numCache>
                <c:formatCode>General</c:formatCode>
                <c:ptCount val="12"/>
                <c:pt idx="0">
                  <c:v>6.1400178380094594</c:v>
                </c:pt>
                <c:pt idx="1">
                  <c:v>2.9111286670245873</c:v>
                </c:pt>
                <c:pt idx="2">
                  <c:v>4.1384848312790101</c:v>
                </c:pt>
                <c:pt idx="3">
                  <c:v>3.1066875324270438</c:v>
                </c:pt>
                <c:pt idx="4">
                  <c:v>0.9770021598709544</c:v>
                </c:pt>
                <c:pt idx="5">
                  <c:v>2.6930416584714401</c:v>
                </c:pt>
                <c:pt idx="6">
                  <c:v>2.096443523102165</c:v>
                </c:pt>
                <c:pt idx="7">
                  <c:v>2.0130910512744737</c:v>
                </c:pt>
                <c:pt idx="8">
                  <c:v>3.0484690584403173</c:v>
                </c:pt>
                <c:pt idx="9">
                  <c:v>3.1909750348568355</c:v>
                </c:pt>
                <c:pt idx="10">
                  <c:v>1.3878714284002891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B3-4239-8770-26FE4DC0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-10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0031505191035223"/>
          <c:y val="0.16784857226796562"/>
          <c:w val="0.20855739510120822"/>
          <c:h val="0.25921669866870528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63828132594542E-2"/>
          <c:y val="5.1958306321155764E-2"/>
          <c:w val="0.88961057645572084"/>
          <c:h val="0.867009316685958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[2]data3!$A$3:$A$6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[2]data3!$B$11:$B$14</c:f>
              <c:numCache>
                <c:formatCode>General</c:formatCode>
                <c:ptCount val="4"/>
                <c:pt idx="0">
                  <c:v>-2.1079599775378099E-2</c:v>
                </c:pt>
                <c:pt idx="1">
                  <c:v>-2.39294207533517E-2</c:v>
                </c:pt>
                <c:pt idx="2">
                  <c:v>-2.2242089248159101E-2</c:v>
                </c:pt>
                <c:pt idx="3">
                  <c:v>-1.51937249471122E-2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6-419F-B45D-43347320E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307630063"/>
        <c:axId val="1"/>
      </c:barChart>
      <c:lineChart>
        <c:grouping val="standard"/>
        <c:varyColors val="0"/>
        <c:ser>
          <c:idx val="1"/>
          <c:order val="1"/>
          <c:spPr>
            <a:ln w="38100">
              <a:noFill/>
            </a:ln>
          </c:spPr>
          <c:marker>
            <c:symbol val="dash"/>
            <c:size val="1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[2]data3!$D$11:$D$14</c:f>
              <c:numCache>
                <c:formatCode>General</c:formatCode>
                <c:ptCount val="4"/>
                <c:pt idx="0">
                  <c:v>-0.17620279169035691</c:v>
                </c:pt>
                <c:pt idx="1">
                  <c:v>-0.14306456847925511</c:v>
                </c:pt>
                <c:pt idx="2">
                  <c:v>-0.13791961991097551</c:v>
                </c:pt>
                <c:pt idx="3">
                  <c:v>-0.1298801889363608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6-419F-B45D-43347320E835}"/>
            </c:ext>
          </c:extLst>
        </c:ser>
        <c:ser>
          <c:idx val="2"/>
          <c:order val="2"/>
          <c:spPr>
            <a:ln w="38100">
              <a:noFill/>
            </a:ln>
          </c:spPr>
          <c:marker>
            <c:symbol val="dash"/>
            <c:size val="1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[2]data3!$E$11:$E$14</c:f>
              <c:numCache>
                <c:formatCode>General</c:formatCode>
                <c:ptCount val="4"/>
                <c:pt idx="0">
                  <c:v>0.13404359213960071</c:v>
                </c:pt>
                <c:pt idx="1">
                  <c:v>9.5205726972551696E-2</c:v>
                </c:pt>
                <c:pt idx="2">
                  <c:v>9.3435441414657303E-2</c:v>
                </c:pt>
                <c:pt idx="3">
                  <c:v>9.9492739042136402E-2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6-419F-B45D-43347320E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58127743726239E-2"/>
          <c:y val="0.15301984651738529"/>
          <c:w val="0.93152981061580276"/>
          <c:h val="0.63110542378780199"/>
        </c:manualLayout>
      </c:layout>
      <c:barChart>
        <c:barDir val="col"/>
        <c:grouping val="stacked"/>
        <c:varyColors val="0"/>
        <c:ser>
          <c:idx val="0"/>
          <c:order val="2"/>
          <c:tx>
            <c:v>Contribution from long-run expectations, constant and persistence</c:v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</c:spPr>
          <c:invertIfNegative val="0"/>
          <c:cat>
            <c:numRef>
              <c:f>data4!$A$62:$A$165</c:f>
              <c:numCache>
                <c:formatCode>m/d/yyyy</c:formatCode>
                <c:ptCount val="10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  <c:pt idx="102">
                  <c:v>45930</c:v>
                </c:pt>
                <c:pt idx="103">
                  <c:v>46022</c:v>
                </c:pt>
              </c:numCache>
            </c:numRef>
          </c:cat>
          <c:val>
            <c:numRef>
              <c:f>data4!$C$62:$C$165</c:f>
              <c:numCache>
                <c:formatCode>General</c:formatCode>
                <c:ptCount val="104"/>
                <c:pt idx="0">
                  <c:v>1.4551958551114941</c:v>
                </c:pt>
                <c:pt idx="1">
                  <c:v>1.7482083129702992</c:v>
                </c:pt>
                <c:pt idx="2">
                  <c:v>1.5443886633877288</c:v>
                </c:pt>
                <c:pt idx="3">
                  <c:v>1.7149227963183828</c:v>
                </c:pt>
                <c:pt idx="4">
                  <c:v>1.9287983272256874</c:v>
                </c:pt>
                <c:pt idx="5">
                  <c:v>1.9088535621038565</c:v>
                </c:pt>
                <c:pt idx="6">
                  <c:v>1.7340882506166539</c:v>
                </c:pt>
                <c:pt idx="7">
                  <c:v>1.7412624260099796</c:v>
                </c:pt>
                <c:pt idx="8">
                  <c:v>1.779122551905691</c:v>
                </c:pt>
                <c:pt idx="9">
                  <c:v>1.5775367776636311</c:v>
                </c:pt>
                <c:pt idx="10">
                  <c:v>1.4724521740917322</c:v>
                </c:pt>
                <c:pt idx="11">
                  <c:v>1.6891268559178032</c:v>
                </c:pt>
                <c:pt idx="12">
                  <c:v>1.8661929313604437</c:v>
                </c:pt>
                <c:pt idx="13">
                  <c:v>1.770665244060841</c:v>
                </c:pt>
                <c:pt idx="14">
                  <c:v>1.4580128373288481</c:v>
                </c:pt>
                <c:pt idx="15">
                  <c:v>1.5475558497090542</c:v>
                </c:pt>
                <c:pt idx="16">
                  <c:v>1.6338992798914462</c:v>
                </c:pt>
                <c:pt idx="17">
                  <c:v>1.8231071192949233</c:v>
                </c:pt>
                <c:pt idx="18">
                  <c:v>1.7476645328278571</c:v>
                </c:pt>
                <c:pt idx="19">
                  <c:v>1.7672282796035252</c:v>
                </c:pt>
                <c:pt idx="20">
                  <c:v>2.0775163581310361</c:v>
                </c:pt>
                <c:pt idx="21">
                  <c:v>2.0636127269721301</c:v>
                </c:pt>
                <c:pt idx="22">
                  <c:v>1.7981799375498002</c:v>
                </c:pt>
                <c:pt idx="23">
                  <c:v>1.8759742161283963</c:v>
                </c:pt>
                <c:pt idx="24">
                  <c:v>2.4066864974799986</c:v>
                </c:pt>
                <c:pt idx="25">
                  <c:v>2.0028383039469717</c:v>
                </c:pt>
                <c:pt idx="26">
                  <c:v>2.0084972910796144</c:v>
                </c:pt>
                <c:pt idx="27">
                  <c:v>2.1062768893770922</c:v>
                </c:pt>
                <c:pt idx="28">
                  <c:v>2.4010000457565774</c:v>
                </c:pt>
                <c:pt idx="29">
                  <c:v>2.1577712109472347</c:v>
                </c:pt>
                <c:pt idx="30">
                  <c:v>1.8411109506646708</c:v>
                </c:pt>
                <c:pt idx="31">
                  <c:v>1.8189442691210913</c:v>
                </c:pt>
                <c:pt idx="32">
                  <c:v>2.5335189022279043</c:v>
                </c:pt>
                <c:pt idx="33">
                  <c:v>2.0406245586311633</c:v>
                </c:pt>
                <c:pt idx="34">
                  <c:v>1.851062272608329</c:v>
                </c:pt>
                <c:pt idx="35">
                  <c:v>1.9316976253718598</c:v>
                </c:pt>
                <c:pt idx="36">
                  <c:v>1.3749840158282756</c:v>
                </c:pt>
                <c:pt idx="37">
                  <c:v>1.3429669512544842</c:v>
                </c:pt>
                <c:pt idx="38">
                  <c:v>0.91947216911509422</c:v>
                </c:pt>
                <c:pt idx="39">
                  <c:v>1.0935352700740406</c:v>
                </c:pt>
                <c:pt idx="40">
                  <c:v>1.3747637302659974</c:v>
                </c:pt>
                <c:pt idx="41">
                  <c:v>1.7986867395730219</c:v>
                </c:pt>
                <c:pt idx="42">
                  <c:v>1.4355336053142302</c:v>
                </c:pt>
                <c:pt idx="43">
                  <c:v>1.3892396908858973</c:v>
                </c:pt>
                <c:pt idx="44">
                  <c:v>1.1601698173980639</c:v>
                </c:pt>
                <c:pt idx="45">
                  <c:v>1.5993529787729639</c:v>
                </c:pt>
                <c:pt idx="46">
                  <c:v>1.4480250924371951</c:v>
                </c:pt>
                <c:pt idx="47">
                  <c:v>1.6734012952496338</c:v>
                </c:pt>
                <c:pt idx="48">
                  <c:v>1.9074226851777452</c:v>
                </c:pt>
                <c:pt idx="49">
                  <c:v>2.0103660899658675</c:v>
                </c:pt>
                <c:pt idx="50">
                  <c:v>1.6745632578767848</c:v>
                </c:pt>
                <c:pt idx="51">
                  <c:v>1.5935655875144925</c:v>
                </c:pt>
                <c:pt idx="52">
                  <c:v>1.7438916743790429</c:v>
                </c:pt>
                <c:pt idx="53">
                  <c:v>1.6025480627933648</c:v>
                </c:pt>
                <c:pt idx="54">
                  <c:v>1.3115501211690497</c:v>
                </c:pt>
                <c:pt idx="55">
                  <c:v>1.5021004054817537</c:v>
                </c:pt>
                <c:pt idx="56">
                  <c:v>1.53736730467251</c:v>
                </c:pt>
                <c:pt idx="57">
                  <c:v>1.5354274928457408</c:v>
                </c:pt>
                <c:pt idx="58">
                  <c:v>1.422737117243045</c:v>
                </c:pt>
                <c:pt idx="59">
                  <c:v>1.5282738327247594</c:v>
                </c:pt>
                <c:pt idx="60">
                  <c:v>1.4233781350604624</c:v>
                </c:pt>
                <c:pt idx="61">
                  <c:v>1.4116852562961815</c:v>
                </c:pt>
                <c:pt idx="62">
                  <c:v>1.2312569549628778</c:v>
                </c:pt>
                <c:pt idx="63">
                  <c:v>1.2468051624365843</c:v>
                </c:pt>
                <c:pt idx="64">
                  <c:v>1.2616338086924954</c:v>
                </c:pt>
                <c:pt idx="65">
                  <c:v>1.5604577959266615</c:v>
                </c:pt>
                <c:pt idx="66">
                  <c:v>1.3973558340179113</c:v>
                </c:pt>
                <c:pt idx="67">
                  <c:v>1.5751901870773368</c:v>
                </c:pt>
                <c:pt idx="68">
                  <c:v>1.9215568392244666</c:v>
                </c:pt>
                <c:pt idx="69">
                  <c:v>1.7871273156312222</c:v>
                </c:pt>
                <c:pt idx="70">
                  <c:v>1.3654652690948224</c:v>
                </c:pt>
                <c:pt idx="71">
                  <c:v>1.469662178183144</c:v>
                </c:pt>
                <c:pt idx="72">
                  <c:v>1.5933100893684158</c:v>
                </c:pt>
                <c:pt idx="73">
                  <c:v>1.7124797527706508</c:v>
                </c:pt>
                <c:pt idx="74">
                  <c:v>1.6415087249206444</c:v>
                </c:pt>
                <c:pt idx="75">
                  <c:v>1.722715790225595</c:v>
                </c:pt>
                <c:pt idx="76">
                  <c:v>2.0676908366804092</c:v>
                </c:pt>
                <c:pt idx="77">
                  <c:v>1.7161552089867929</c:v>
                </c:pt>
                <c:pt idx="78">
                  <c:v>1.4426023187476003</c:v>
                </c:pt>
                <c:pt idx="79">
                  <c:v>1.5811641213991563</c:v>
                </c:pt>
                <c:pt idx="80">
                  <c:v>1.5935290646861073</c:v>
                </c:pt>
                <c:pt idx="81">
                  <c:v>1.4836017120671015</c:v>
                </c:pt>
                <c:pt idx="82">
                  <c:v>0.9620687142298574</c:v>
                </c:pt>
                <c:pt idx="83">
                  <c:v>1.3900761588200343</c:v>
                </c:pt>
                <c:pt idx="84">
                  <c:v>1.6108132914302198</c:v>
                </c:pt>
                <c:pt idx="85">
                  <c:v>1.8746075898107419</c:v>
                </c:pt>
                <c:pt idx="86">
                  <c:v>2.7944552942090626</c:v>
                </c:pt>
                <c:pt idx="87">
                  <c:v>2.9637615157960471</c:v>
                </c:pt>
                <c:pt idx="88">
                  <c:v>5.2333858009896668</c:v>
                </c:pt>
                <c:pt idx="89">
                  <c:v>4.2708239453500072</c:v>
                </c:pt>
                <c:pt idx="90">
                  <c:v>3.9563086634477349</c:v>
                </c:pt>
                <c:pt idx="91">
                  <c:v>3.8073787725232751</c:v>
                </c:pt>
                <c:pt idx="92">
                  <c:v>5.2281909306108965</c:v>
                </c:pt>
                <c:pt idx="93">
                  <c:v>3.682447794147373</c:v>
                </c:pt>
                <c:pt idx="94">
                  <c:v>3.4113176062301749</c:v>
                </c:pt>
                <c:pt idx="95">
                  <c:v>2.8335014158393186</c:v>
                </c:pt>
                <c:pt idx="96">
                  <c:v>3.2491732033949776</c:v>
                </c:pt>
                <c:pt idx="97">
                  <c:v>2.5618729746670876</c:v>
                </c:pt>
                <c:pt idx="98">
                  <c:v>2.1794545574567219</c:v>
                </c:pt>
                <c:pt idx="99">
                  <c:v>2.146165794891977</c:v>
                </c:pt>
                <c:pt idx="100">
                  <c:v>2.9018249725443064</c:v>
                </c:pt>
                <c:pt idx="101">
                  <c:v>2.1940018121166527</c:v>
                </c:pt>
                <c:pt idx="102">
                  <c:v>1.9217591242434804</c:v>
                </c:pt>
                <c:pt idx="103">
                  <c:v>1.9057136532516641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6-41EB-A552-DA0616183502}"/>
            </c:ext>
          </c:extLst>
        </c:ser>
        <c:ser>
          <c:idx val="2"/>
          <c:order val="3"/>
          <c:tx>
            <c:v>Contribution from change and level of slack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data4!$A$62:$A$165</c:f>
              <c:numCache>
                <c:formatCode>m/d/yyyy</c:formatCode>
                <c:ptCount val="10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  <c:pt idx="102">
                  <c:v>45930</c:v>
                </c:pt>
                <c:pt idx="103">
                  <c:v>46022</c:v>
                </c:pt>
              </c:numCache>
            </c:numRef>
          </c:cat>
          <c:val>
            <c:numRef>
              <c:f>data4!$D$62:$D$165</c:f>
              <c:numCache>
                <c:formatCode>General</c:formatCode>
                <c:ptCount val="104"/>
                <c:pt idx="0">
                  <c:v>0.12339684330188669</c:v>
                </c:pt>
                <c:pt idx="1">
                  <c:v>6.2958773186347738E-2</c:v>
                </c:pt>
                <c:pt idx="2">
                  <c:v>3.6017102014337991E-2</c:v>
                </c:pt>
                <c:pt idx="3">
                  <c:v>3.8656139886264811E-2</c:v>
                </c:pt>
                <c:pt idx="4">
                  <c:v>7.9586883122225033E-3</c:v>
                </c:pt>
                <c:pt idx="5">
                  <c:v>-1.1712044421926842E-2</c:v>
                </c:pt>
                <c:pt idx="6">
                  <c:v>1.0061939319730522E-2</c:v>
                </c:pt>
                <c:pt idx="7">
                  <c:v>-0.1239139234826918</c:v>
                </c:pt>
                <c:pt idx="8">
                  <c:v>-0.50447441475467103</c:v>
                </c:pt>
                <c:pt idx="9">
                  <c:v>-0.17228083728623766</c:v>
                </c:pt>
                <c:pt idx="10">
                  <c:v>-3.0368596243615653E-2</c:v>
                </c:pt>
                <c:pt idx="11">
                  <c:v>-0.12011925582017115</c:v>
                </c:pt>
                <c:pt idx="12">
                  <c:v>-0.21190532610591353</c:v>
                </c:pt>
                <c:pt idx="13">
                  <c:v>-8.7371044057140634E-2</c:v>
                </c:pt>
                <c:pt idx="14">
                  <c:v>-4.2113215959210859E-2</c:v>
                </c:pt>
                <c:pt idx="15">
                  <c:v>-7.5906757180565887E-2</c:v>
                </c:pt>
                <c:pt idx="16">
                  <c:v>-6.7234182568628315E-2</c:v>
                </c:pt>
                <c:pt idx="17">
                  <c:v>-1.7020236412486067E-2</c:v>
                </c:pt>
                <c:pt idx="18">
                  <c:v>-2.2748669925684632E-2</c:v>
                </c:pt>
                <c:pt idx="19">
                  <c:v>5.0561533175260541E-2</c:v>
                </c:pt>
                <c:pt idx="20">
                  <c:v>0.15246697644459084</c:v>
                </c:pt>
                <c:pt idx="21">
                  <c:v>3.5780259368028269E-2</c:v>
                </c:pt>
                <c:pt idx="22">
                  <c:v>-1.0508142979703617E-2</c:v>
                </c:pt>
                <c:pt idx="23">
                  <c:v>3.9634333851633868E-2</c:v>
                </c:pt>
                <c:pt idx="24">
                  <c:v>0.11644063837819921</c:v>
                </c:pt>
                <c:pt idx="25">
                  <c:v>3.08531353756193E-2</c:v>
                </c:pt>
                <c:pt idx="26">
                  <c:v>8.0716448025006538E-4</c:v>
                </c:pt>
                <c:pt idx="27">
                  <c:v>3.7117256348977549E-2</c:v>
                </c:pt>
                <c:pt idx="28">
                  <c:v>7.5551131792474427E-2</c:v>
                </c:pt>
                <c:pt idx="29">
                  <c:v>1.663770774059942E-2</c:v>
                </c:pt>
                <c:pt idx="30">
                  <c:v>-2.1311614137311028E-4</c:v>
                </c:pt>
                <c:pt idx="31">
                  <c:v>-1.4647289090004779E-2</c:v>
                </c:pt>
                <c:pt idx="32">
                  <c:v>-0.11291720074085786</c:v>
                </c:pt>
                <c:pt idx="33">
                  <c:v>-7.5564982244398421E-2</c:v>
                </c:pt>
                <c:pt idx="34">
                  <c:v>-3.2269468863301023E-2</c:v>
                </c:pt>
                <c:pt idx="35">
                  <c:v>-0.16145026664302939</c:v>
                </c:pt>
                <c:pt idx="36">
                  <c:v>-0.55025985833746893</c:v>
                </c:pt>
                <c:pt idx="37">
                  <c:v>-0.28806592953281102</c:v>
                </c:pt>
                <c:pt idx="38">
                  <c:v>-0.10009065832769011</c:v>
                </c:pt>
                <c:pt idx="39">
                  <c:v>-0.26788789221129494</c:v>
                </c:pt>
                <c:pt idx="40">
                  <c:v>-0.49249050134071398</c:v>
                </c:pt>
                <c:pt idx="41">
                  <c:v>-0.15206062534045653</c:v>
                </c:pt>
                <c:pt idx="42">
                  <c:v>-8.7718029100012598E-2</c:v>
                </c:pt>
                <c:pt idx="43">
                  <c:v>-3.2178465614795503E-2</c:v>
                </c:pt>
                <c:pt idx="44">
                  <c:v>2.6122767235375557E-2</c:v>
                </c:pt>
                <c:pt idx="45">
                  <c:v>-4.1545279125818999E-2</c:v>
                </c:pt>
                <c:pt idx="46">
                  <c:v>-7.4625634771185126E-2</c:v>
                </c:pt>
                <c:pt idx="47">
                  <c:v>-1.2558335916194041E-2</c:v>
                </c:pt>
                <c:pt idx="48">
                  <c:v>5.8220236754628313E-2</c:v>
                </c:pt>
                <c:pt idx="49">
                  <c:v>-2.8174204543802865E-2</c:v>
                </c:pt>
                <c:pt idx="50">
                  <c:v>-6.0559328295873072E-2</c:v>
                </c:pt>
                <c:pt idx="51">
                  <c:v>9.107804996173835E-3</c:v>
                </c:pt>
                <c:pt idx="52">
                  <c:v>4.9429480025900342E-2</c:v>
                </c:pt>
                <c:pt idx="53">
                  <c:v>-3.1849989319703509E-2</c:v>
                </c:pt>
                <c:pt idx="54">
                  <c:v>-5.1746802494689957E-2</c:v>
                </c:pt>
                <c:pt idx="55">
                  <c:v>1.5145176134486737E-2</c:v>
                </c:pt>
                <c:pt idx="56">
                  <c:v>0.13502369132183173</c:v>
                </c:pt>
                <c:pt idx="57">
                  <c:v>1.2910777974887815E-2</c:v>
                </c:pt>
                <c:pt idx="58">
                  <c:v>-3.0362542398954809E-2</c:v>
                </c:pt>
                <c:pt idx="59">
                  <c:v>5.4708944942280825E-2</c:v>
                </c:pt>
                <c:pt idx="60">
                  <c:v>0.19134462859566195</c:v>
                </c:pt>
                <c:pt idx="61">
                  <c:v>4.7159028819220711E-2</c:v>
                </c:pt>
                <c:pt idx="62">
                  <c:v>-1.4835602590709526E-2</c:v>
                </c:pt>
                <c:pt idx="63">
                  <c:v>4.8581696287061361E-2</c:v>
                </c:pt>
                <c:pt idx="64">
                  <c:v>0.13506441306824746</c:v>
                </c:pt>
                <c:pt idx="65">
                  <c:v>1.8939448205464816E-2</c:v>
                </c:pt>
                <c:pt idx="66">
                  <c:v>-7.3427605095294458E-3</c:v>
                </c:pt>
                <c:pt idx="67">
                  <c:v>1.9799327605255278E-2</c:v>
                </c:pt>
                <c:pt idx="68">
                  <c:v>8.0135650986649445E-2</c:v>
                </c:pt>
                <c:pt idx="69">
                  <c:v>4.0691195714741862E-2</c:v>
                </c:pt>
                <c:pt idx="70">
                  <c:v>4.9594659719040604E-3</c:v>
                </c:pt>
                <c:pt idx="71">
                  <c:v>5.5756155740842951E-2</c:v>
                </c:pt>
                <c:pt idx="72">
                  <c:v>0.16190148517437503</c:v>
                </c:pt>
                <c:pt idx="73">
                  <c:v>6.8521088738082991E-2</c:v>
                </c:pt>
                <c:pt idx="74">
                  <c:v>2.3835468420185708E-2</c:v>
                </c:pt>
                <c:pt idx="75">
                  <c:v>9.2736310566695762E-2</c:v>
                </c:pt>
                <c:pt idx="76">
                  <c:v>0.21293402601954756</c:v>
                </c:pt>
                <c:pt idx="77">
                  <c:v>7.0037339599459902E-2</c:v>
                </c:pt>
                <c:pt idx="78">
                  <c:v>2.7543406296541409E-2</c:v>
                </c:pt>
                <c:pt idx="79">
                  <c:v>2.3771664279234404E-2</c:v>
                </c:pt>
                <c:pt idx="80">
                  <c:v>-1.0367310817842389E-2</c:v>
                </c:pt>
                <c:pt idx="81">
                  <c:v>-3.1573335990785371E-2</c:v>
                </c:pt>
                <c:pt idx="82">
                  <c:v>-2.8161942412416274E-2</c:v>
                </c:pt>
                <c:pt idx="83">
                  <c:v>-0.17053532271548882</c:v>
                </c:pt>
                <c:pt idx="84">
                  <c:v>-0.35865918102487759</c:v>
                </c:pt>
                <c:pt idx="85">
                  <c:v>-4.4629187302789232E-2</c:v>
                </c:pt>
                <c:pt idx="86">
                  <c:v>2.9998826736558189E-2</c:v>
                </c:pt>
                <c:pt idx="87">
                  <c:v>0.24682205509266741</c:v>
                </c:pt>
                <c:pt idx="88">
                  <c:v>0.74612318192778881</c:v>
                </c:pt>
                <c:pt idx="89">
                  <c:v>0.288327404525963</c:v>
                </c:pt>
                <c:pt idx="90">
                  <c:v>7.3247812982392108E-2</c:v>
                </c:pt>
                <c:pt idx="91">
                  <c:v>0.10680769545963154</c:v>
                </c:pt>
                <c:pt idx="92">
                  <c:v>3.0258802358162924E-2</c:v>
                </c:pt>
                <c:pt idx="93">
                  <c:v>2.5825309202798519E-3</c:v>
                </c:pt>
                <c:pt idx="94">
                  <c:v>3.6342971795830965E-2</c:v>
                </c:pt>
                <c:pt idx="95">
                  <c:v>-7.6445156387104155E-2</c:v>
                </c:pt>
                <c:pt idx="96">
                  <c:v>-0.24243540370647487</c:v>
                </c:pt>
                <c:pt idx="97">
                  <c:v>-5.3892378799434926E-2</c:v>
                </c:pt>
                <c:pt idx="98">
                  <c:v>1.5163845631258714E-2</c:v>
                </c:pt>
                <c:pt idx="99">
                  <c:v>-7.3716696170966309E-2</c:v>
                </c:pt>
                <c:pt idx="100">
                  <c:v>-0.22448848067906518</c:v>
                </c:pt>
                <c:pt idx="101">
                  <c:v>-5.6172735710341024E-2</c:v>
                </c:pt>
                <c:pt idx="102">
                  <c:v>4.7120491364994847E-3</c:v>
                </c:pt>
                <c:pt idx="103">
                  <c:v>-1.5321729928385618E-2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6-41EB-A552-DA061618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07630063"/>
        <c:axId val="1"/>
      </c:barChart>
      <c:lineChart>
        <c:grouping val="standard"/>
        <c:varyColors val="0"/>
        <c:ser>
          <c:idx val="1"/>
          <c:order val="0"/>
          <c:tx>
            <c:v>Actual one-quarter core PCE inflation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data4!$A$62:$A$165</c:f>
              <c:numCache>
                <c:formatCode>m/d/yyyy</c:formatCode>
                <c:ptCount val="10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  <c:pt idx="102">
                  <c:v>45930</c:v>
                </c:pt>
                <c:pt idx="103">
                  <c:v>46022</c:v>
                </c:pt>
              </c:numCache>
            </c:numRef>
          </c:cat>
          <c:val>
            <c:numRef>
              <c:f>data4!$B$62:$B$161</c:f>
              <c:numCache>
                <c:formatCode>General</c:formatCode>
                <c:ptCount val="100"/>
                <c:pt idx="0">
                  <c:v>2.1126415017440299</c:v>
                </c:pt>
                <c:pt idx="1">
                  <c:v>1.39919405251722</c:v>
                </c:pt>
                <c:pt idx="2">
                  <c:v>1.9474124257022201</c:v>
                </c:pt>
                <c:pt idx="3">
                  <c:v>1.99205896501035</c:v>
                </c:pt>
                <c:pt idx="4">
                  <c:v>2.62958883601687</c:v>
                </c:pt>
                <c:pt idx="5">
                  <c:v>1.5208751958921201</c:v>
                </c:pt>
                <c:pt idx="6">
                  <c:v>1.03286147073153</c:v>
                </c:pt>
                <c:pt idx="7">
                  <c:v>1.9461070088685899</c:v>
                </c:pt>
                <c:pt idx="8">
                  <c:v>1.23542574624111</c:v>
                </c:pt>
                <c:pt idx="9">
                  <c:v>2.2208571629715501</c:v>
                </c:pt>
                <c:pt idx="10">
                  <c:v>2.1455893505933599</c:v>
                </c:pt>
                <c:pt idx="11">
                  <c:v>1.43112276045041</c:v>
                </c:pt>
                <c:pt idx="12">
                  <c:v>1.2398326646889399</c:v>
                </c:pt>
                <c:pt idx="13">
                  <c:v>1.5248382176997699</c:v>
                </c:pt>
                <c:pt idx="14">
                  <c:v>1.84348186051785</c:v>
                </c:pt>
                <c:pt idx="15">
                  <c:v>1.8042358687817299</c:v>
                </c:pt>
                <c:pt idx="16">
                  <c:v>2.2156164274645</c:v>
                </c:pt>
                <c:pt idx="17">
                  <c:v>2.3104507108465002</c:v>
                </c:pt>
                <c:pt idx="18">
                  <c:v>1.43807783556431</c:v>
                </c:pt>
                <c:pt idx="19">
                  <c:v>2.18794125859527</c:v>
                </c:pt>
                <c:pt idx="20">
                  <c:v>2.8755751031769501</c:v>
                </c:pt>
                <c:pt idx="21">
                  <c:v>1.9961831559960099</c:v>
                </c:pt>
                <c:pt idx="22">
                  <c:v>1.5659314397881301</c:v>
                </c:pt>
                <c:pt idx="23">
                  <c:v>2.70069277071125</c:v>
                </c:pt>
                <c:pt idx="24">
                  <c:v>2.3381994339143701</c:v>
                </c:pt>
                <c:pt idx="25">
                  <c:v>3.2263711577735701</c:v>
                </c:pt>
                <c:pt idx="26">
                  <c:v>2.1704673283867</c:v>
                </c:pt>
                <c:pt idx="27">
                  <c:v>1.7357518665935801</c:v>
                </c:pt>
                <c:pt idx="28">
                  <c:v>2.7884187952121202</c:v>
                </c:pt>
                <c:pt idx="29">
                  <c:v>1.67363343471513</c:v>
                </c:pt>
                <c:pt idx="30">
                  <c:v>1.9788000965285699</c:v>
                </c:pt>
                <c:pt idx="31">
                  <c:v>2.7913101946323602</c:v>
                </c:pt>
                <c:pt idx="32">
                  <c:v>2.1380422066499198</c:v>
                </c:pt>
                <c:pt idx="33">
                  <c:v>1.68936235640944</c:v>
                </c:pt>
                <c:pt idx="34">
                  <c:v>2.0574108588390998</c:v>
                </c:pt>
                <c:pt idx="35">
                  <c:v>-0.31773024546361001</c:v>
                </c:pt>
                <c:pt idx="36">
                  <c:v>0</c:v>
                </c:pt>
                <c:pt idx="37">
                  <c:v>1.5737282793437399</c:v>
                </c:pt>
                <c:pt idx="38">
                  <c:v>1.42554784040047</c:v>
                </c:pt>
                <c:pt idx="39">
                  <c:v>2.51528522338397</c:v>
                </c:pt>
                <c:pt idx="40">
                  <c:v>1.37537932612259</c:v>
                </c:pt>
                <c:pt idx="41">
                  <c:v>1.0863975964805901</c:v>
                </c:pt>
                <c:pt idx="42">
                  <c:v>0.61228529436467805</c:v>
                </c:pt>
                <c:pt idx="43">
                  <c:v>1.2704360087561299</c:v>
                </c:pt>
                <c:pt idx="44">
                  <c:v>1.7691371974371599</c:v>
                </c:pt>
                <c:pt idx="45">
                  <c:v>2.3625943146627</c:v>
                </c:pt>
                <c:pt idx="46">
                  <c:v>1.83561596856691</c:v>
                </c:pt>
                <c:pt idx="47">
                  <c:v>1.43327495431504</c:v>
                </c:pt>
                <c:pt idx="48">
                  <c:v>2.5470127655138999</c:v>
                </c:pt>
                <c:pt idx="49">
                  <c:v>1.6644522883506601</c:v>
                </c:pt>
                <c:pt idx="50">
                  <c:v>1.1607514439253499</c:v>
                </c:pt>
                <c:pt idx="51">
                  <c:v>1.78340935179093</c:v>
                </c:pt>
                <c:pt idx="52">
                  <c:v>1.5674323873386</c:v>
                </c:pt>
                <c:pt idx="53">
                  <c:v>1.1348740591375199</c:v>
                </c:pt>
                <c:pt idx="54">
                  <c:v>1.5827046203139301</c:v>
                </c:pt>
                <c:pt idx="55">
                  <c:v>1.73942332879955</c:v>
                </c:pt>
                <c:pt idx="56">
                  <c:v>1.26702060456045</c:v>
                </c:pt>
                <c:pt idx="57">
                  <c:v>1.7604875944556999</c:v>
                </c:pt>
                <c:pt idx="58">
                  <c:v>1.50702460688416</c:v>
                </c:pt>
                <c:pt idx="59">
                  <c:v>1.0887102031782201</c:v>
                </c:pt>
                <c:pt idx="60">
                  <c:v>0.67129599181092703</c:v>
                </c:pt>
                <c:pt idx="61">
                  <c:v>1.79319933488912</c:v>
                </c:pt>
                <c:pt idx="62">
                  <c:v>1.2959736333029801</c:v>
                </c:pt>
                <c:pt idx="63">
                  <c:v>1.0008814254785099</c:v>
                </c:pt>
                <c:pt idx="64">
                  <c:v>1.68337246312912</c:v>
                </c:pt>
                <c:pt idx="65">
                  <c:v>2.2120044333022499</c:v>
                </c:pt>
                <c:pt idx="66">
                  <c:v>1.7495731043999101</c:v>
                </c:pt>
                <c:pt idx="67">
                  <c:v>1.3811092132901499</c:v>
                </c:pt>
                <c:pt idx="68">
                  <c:v>1.8710469412309401</c:v>
                </c:pt>
                <c:pt idx="69">
                  <c:v>1.3455919464984301</c:v>
                </c:pt>
                <c:pt idx="70">
                  <c:v>1.2156691660367001</c:v>
                </c:pt>
                <c:pt idx="71">
                  <c:v>1.7897007727260601</c:v>
                </c:pt>
                <c:pt idx="72">
                  <c:v>2.5699437576150701</c:v>
                </c:pt>
                <c:pt idx="73">
                  <c:v>2.1634084159603599</c:v>
                </c:pt>
                <c:pt idx="74">
                  <c:v>1.2837630227997101</c:v>
                </c:pt>
                <c:pt idx="75">
                  <c:v>1.8783646774579199</c:v>
                </c:pt>
                <c:pt idx="76">
                  <c:v>1.61669964649873</c:v>
                </c:pt>
                <c:pt idx="77">
                  <c:v>1.69671623682381</c:v>
                </c:pt>
                <c:pt idx="78">
                  <c:v>1.49772974434443</c:v>
                </c:pt>
                <c:pt idx="79">
                  <c:v>1.4103253030053999</c:v>
                </c:pt>
                <c:pt idx="80">
                  <c:v>1.7123279327524401</c:v>
                </c:pt>
                <c:pt idx="81">
                  <c:v>-0.77790966970270303</c:v>
                </c:pt>
                <c:pt idx="82">
                  <c:v>3.06568459765748</c:v>
                </c:pt>
                <c:pt idx="83">
                  <c:v>1.8148982898736901</c:v>
                </c:pt>
                <c:pt idx="84">
                  <c:v>3.4046374056315698</c:v>
                </c:pt>
                <c:pt idx="85">
                  <c:v>5.9241769887034001</c:v>
                </c:pt>
                <c:pt idx="86">
                  <c:v>4.9062884117327901</c:v>
                </c:pt>
                <c:pt idx="87">
                  <c:v>5.3174686153178499</c:v>
                </c:pt>
                <c:pt idx="88">
                  <c:v>6.1093123694334102</c:v>
                </c:pt>
                <c:pt idx="89">
                  <c:v>4.8112073986452</c:v>
                </c:pt>
                <c:pt idx="90">
                  <c:v>5.2024358687415599</c:v>
                </c:pt>
                <c:pt idx="91">
                  <c:v>4.6966977064642297</c:v>
                </c:pt>
                <c:pt idx="92">
                  <c:v>4.7274248629292899</c:v>
                </c:pt>
                <c:pt idx="93">
                  <c:v>3.8498023432686601</c:v>
                </c:pt>
                <c:pt idx="94">
                  <c:v>2.3522624467618098</c:v>
                </c:pt>
                <c:pt idx="95">
                  <c:v>2.0261723985870801</c:v>
                </c:pt>
                <c:pt idx="96">
                  <c:v>3.7475529580883302</c:v>
                </c:pt>
                <c:pt idx="97">
                  <c:v>2.7884952402672698</c:v>
                </c:pt>
                <c:pt idx="98">
                  <c:v>2.1928557662752302</c:v>
                </c:pt>
                <c:pt idx="99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A6-41EB-A552-DA0616183502}"/>
            </c:ext>
          </c:extLst>
        </c:ser>
        <c:ser>
          <c:idx val="3"/>
          <c:order val="1"/>
          <c:tx>
            <c:v>Fitted values from regression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data4!$A$62:$A$165</c:f>
              <c:numCache>
                <c:formatCode>m/d/yyyy</c:formatCode>
                <c:ptCount val="10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  <c:pt idx="101">
                  <c:v>45838</c:v>
                </c:pt>
                <c:pt idx="102">
                  <c:v>45930</c:v>
                </c:pt>
                <c:pt idx="103">
                  <c:v>46022</c:v>
                </c:pt>
              </c:numCache>
            </c:numRef>
          </c:cat>
          <c:val>
            <c:numRef>
              <c:f>data4!$E$62:$E$165</c:f>
              <c:numCache>
                <c:formatCode>General</c:formatCode>
                <c:ptCount val="104"/>
                <c:pt idx="0">
                  <c:v>1.5785926984133807</c:v>
                </c:pt>
                <c:pt idx="1">
                  <c:v>1.8111670861566469</c:v>
                </c:pt>
                <c:pt idx="2">
                  <c:v>1.5804057654020669</c:v>
                </c:pt>
                <c:pt idx="3">
                  <c:v>1.7535789362046477</c:v>
                </c:pt>
                <c:pt idx="4">
                  <c:v>1.9367570155379099</c:v>
                </c:pt>
                <c:pt idx="5">
                  <c:v>1.8971415176819297</c:v>
                </c:pt>
                <c:pt idx="6">
                  <c:v>1.7441501899363845</c:v>
                </c:pt>
                <c:pt idx="7">
                  <c:v>1.6173485025272878</c:v>
                </c:pt>
                <c:pt idx="8">
                  <c:v>1.2746481371510199</c:v>
                </c:pt>
                <c:pt idx="9">
                  <c:v>1.4052559403773934</c:v>
                </c:pt>
                <c:pt idx="10">
                  <c:v>1.4420835778481167</c:v>
                </c:pt>
                <c:pt idx="11">
                  <c:v>1.5690076000976321</c:v>
                </c:pt>
                <c:pt idx="12">
                  <c:v>1.6542876052545301</c:v>
                </c:pt>
                <c:pt idx="13">
                  <c:v>1.6832942000037003</c:v>
                </c:pt>
                <c:pt idx="14">
                  <c:v>1.4158996213696373</c:v>
                </c:pt>
                <c:pt idx="15">
                  <c:v>1.4716490925284884</c:v>
                </c:pt>
                <c:pt idx="16">
                  <c:v>1.566665097322818</c:v>
                </c:pt>
                <c:pt idx="17">
                  <c:v>1.8060868828824372</c:v>
                </c:pt>
                <c:pt idx="18">
                  <c:v>1.7249158629021724</c:v>
                </c:pt>
                <c:pt idx="19">
                  <c:v>1.8177898127787857</c:v>
                </c:pt>
                <c:pt idx="20">
                  <c:v>2.229983334575627</c:v>
                </c:pt>
                <c:pt idx="21">
                  <c:v>2.0993929863401584</c:v>
                </c:pt>
                <c:pt idx="22">
                  <c:v>1.7876717945700966</c:v>
                </c:pt>
                <c:pt idx="23">
                  <c:v>1.9156085499800302</c:v>
                </c:pt>
                <c:pt idx="24">
                  <c:v>2.5231271358581977</c:v>
                </c:pt>
                <c:pt idx="25">
                  <c:v>2.0336914393225909</c:v>
                </c:pt>
                <c:pt idx="26">
                  <c:v>2.0093044555598643</c:v>
                </c:pt>
                <c:pt idx="27">
                  <c:v>2.1433941457260697</c:v>
                </c:pt>
                <c:pt idx="28">
                  <c:v>2.4765511775490521</c:v>
                </c:pt>
                <c:pt idx="29">
                  <c:v>2.1744089186878339</c:v>
                </c:pt>
                <c:pt idx="30">
                  <c:v>1.8408978345232976</c:v>
                </c:pt>
                <c:pt idx="31">
                  <c:v>1.8042969800310866</c:v>
                </c:pt>
                <c:pt idx="32">
                  <c:v>2.4206017014870467</c:v>
                </c:pt>
                <c:pt idx="33">
                  <c:v>1.9650595763867649</c:v>
                </c:pt>
                <c:pt idx="34">
                  <c:v>1.8187928037450281</c:v>
                </c:pt>
                <c:pt idx="35">
                  <c:v>1.7702473587288305</c:v>
                </c:pt>
                <c:pt idx="36">
                  <c:v>0.82472415749080663</c:v>
                </c:pt>
                <c:pt idx="37">
                  <c:v>1.0549010217216732</c:v>
                </c:pt>
                <c:pt idx="38">
                  <c:v>0.81938151078740407</c:v>
                </c:pt>
                <c:pt idx="39">
                  <c:v>0.82564737786274567</c:v>
                </c:pt>
                <c:pt idx="40">
                  <c:v>0.88227322892528348</c:v>
                </c:pt>
                <c:pt idx="41">
                  <c:v>1.6466261142325653</c:v>
                </c:pt>
                <c:pt idx="42">
                  <c:v>1.3478155762142177</c:v>
                </c:pt>
                <c:pt idx="43">
                  <c:v>1.3570612252711018</c:v>
                </c:pt>
                <c:pt idx="44">
                  <c:v>1.1862925846334396</c:v>
                </c:pt>
                <c:pt idx="45">
                  <c:v>1.5578076996471448</c:v>
                </c:pt>
                <c:pt idx="46">
                  <c:v>1.37339945766601</c:v>
                </c:pt>
                <c:pt idx="47">
                  <c:v>1.6608429593334397</c:v>
                </c:pt>
                <c:pt idx="48">
                  <c:v>1.9656429219323734</c:v>
                </c:pt>
                <c:pt idx="49">
                  <c:v>1.9821918854220646</c:v>
                </c:pt>
                <c:pt idx="50">
                  <c:v>1.6140039295809117</c:v>
                </c:pt>
                <c:pt idx="51">
                  <c:v>1.6026733925106664</c:v>
                </c:pt>
                <c:pt idx="52">
                  <c:v>1.7933211544049432</c:v>
                </c:pt>
                <c:pt idx="53">
                  <c:v>1.5706980734736613</c:v>
                </c:pt>
                <c:pt idx="54">
                  <c:v>1.2598033186743598</c:v>
                </c:pt>
                <c:pt idx="55">
                  <c:v>1.5172455816162405</c:v>
                </c:pt>
                <c:pt idx="56">
                  <c:v>1.6723909959943417</c:v>
                </c:pt>
                <c:pt idx="57">
                  <c:v>1.5483382708206286</c:v>
                </c:pt>
                <c:pt idx="58">
                  <c:v>1.3923745748440901</c:v>
                </c:pt>
                <c:pt idx="59">
                  <c:v>1.5829827776670402</c:v>
                </c:pt>
                <c:pt idx="60">
                  <c:v>1.6147227636561243</c:v>
                </c:pt>
                <c:pt idx="61">
                  <c:v>1.4588442851154022</c:v>
                </c:pt>
                <c:pt idx="62">
                  <c:v>1.2164213523721683</c:v>
                </c:pt>
                <c:pt idx="63">
                  <c:v>1.2953868587236457</c:v>
                </c:pt>
                <c:pt idx="64">
                  <c:v>1.3966982217607429</c:v>
                </c:pt>
                <c:pt idx="65">
                  <c:v>1.5793972441321262</c:v>
                </c:pt>
                <c:pt idx="66">
                  <c:v>1.3900130735083818</c:v>
                </c:pt>
                <c:pt idx="67">
                  <c:v>1.5949895146825921</c:v>
                </c:pt>
                <c:pt idx="68">
                  <c:v>2.0016924902111159</c:v>
                </c:pt>
                <c:pt idx="69">
                  <c:v>1.827818511345964</c:v>
                </c:pt>
                <c:pt idx="70">
                  <c:v>1.3704247350667265</c:v>
                </c:pt>
                <c:pt idx="71">
                  <c:v>1.5254183339239871</c:v>
                </c:pt>
                <c:pt idx="72">
                  <c:v>1.7552115745427908</c:v>
                </c:pt>
                <c:pt idx="73">
                  <c:v>1.7810008415087337</c:v>
                </c:pt>
                <c:pt idx="74">
                  <c:v>1.6653441933408302</c:v>
                </c:pt>
                <c:pt idx="75">
                  <c:v>1.8154521007922908</c:v>
                </c:pt>
                <c:pt idx="76">
                  <c:v>2.2806248626999568</c:v>
                </c:pt>
                <c:pt idx="77">
                  <c:v>1.7861925485862526</c:v>
                </c:pt>
                <c:pt idx="78">
                  <c:v>1.4701457250441416</c:v>
                </c:pt>
                <c:pt idx="79">
                  <c:v>1.6049357856783908</c:v>
                </c:pt>
                <c:pt idx="80">
                  <c:v>1.583161753868265</c:v>
                </c:pt>
                <c:pt idx="81">
                  <c:v>1.4520283760763162</c:v>
                </c:pt>
                <c:pt idx="82">
                  <c:v>0.93390677181744108</c:v>
                </c:pt>
                <c:pt idx="83">
                  <c:v>1.2195408361045454</c:v>
                </c:pt>
                <c:pt idx="84">
                  <c:v>1.2521541104053422</c:v>
                </c:pt>
                <c:pt idx="85">
                  <c:v>1.8299784025079526</c:v>
                </c:pt>
                <c:pt idx="86">
                  <c:v>2.8244541209456209</c:v>
                </c:pt>
                <c:pt idx="87">
                  <c:v>3.2105835708887147</c:v>
                </c:pt>
                <c:pt idx="88">
                  <c:v>5.9795089829174559</c:v>
                </c:pt>
                <c:pt idx="89">
                  <c:v>4.5591513498759699</c:v>
                </c:pt>
                <c:pt idx="90">
                  <c:v>4.0295564764301268</c:v>
                </c:pt>
                <c:pt idx="91">
                  <c:v>3.9141864679829066</c:v>
                </c:pt>
                <c:pt idx="92">
                  <c:v>5.2584497329690594</c:v>
                </c:pt>
                <c:pt idx="93">
                  <c:v>3.685030325067653</c:v>
                </c:pt>
                <c:pt idx="94">
                  <c:v>3.4476605780260057</c:v>
                </c:pt>
                <c:pt idx="95">
                  <c:v>2.7570562594522143</c:v>
                </c:pt>
                <c:pt idx="96">
                  <c:v>3.0067377996885027</c:v>
                </c:pt>
                <c:pt idx="97">
                  <c:v>2.5079805958676529</c:v>
                </c:pt>
                <c:pt idx="98">
                  <c:v>2.1946184030879805</c:v>
                </c:pt>
                <c:pt idx="99">
                  <c:v>2.0724490987210107</c:v>
                </c:pt>
                <c:pt idx="100">
                  <c:v>2.6773364918652414</c:v>
                </c:pt>
                <c:pt idx="101">
                  <c:v>2.1378290764063115</c:v>
                </c:pt>
                <c:pt idx="102">
                  <c:v>1.92647117337998</c:v>
                </c:pt>
                <c:pt idx="103">
                  <c:v>1.8903919233232784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A6-41EB-A552-DA061618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0"/>
        <c:auto val="0"/>
        <c:lblAlgn val="ctr"/>
        <c:lblOffset val="1"/>
        <c:tickLblSkip val="8"/>
        <c:tickMarkSkip val="4"/>
        <c:noMultiLvlLbl val="0"/>
      </c:catAx>
      <c:valAx>
        <c:axId val="1"/>
        <c:scaling>
          <c:orientation val="minMax"/>
          <c:max val="8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At val="1"/>
        <c:crossBetween val="between"/>
      </c:valAx>
      <c:spPr>
        <a:ln w="25400">
          <a:noFill/>
        </a:ln>
      </c:spPr>
    </c:plotArea>
    <c:legend>
      <c:legendPos val="l"/>
      <c:layout>
        <c:manualLayout>
          <c:xMode val="edge"/>
          <c:yMode val="edge"/>
          <c:x val="0.20031505191035223"/>
          <c:y val="0.16784857226796562"/>
          <c:w val="0.57299990276333146"/>
          <c:h val="0.2066247100110185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199067757448893E-2"/>
          <c:y val="0.12087312655688617"/>
          <c:w val="0.89004729230463997"/>
          <c:h val="0.75841576154702606"/>
        </c:manualLayout>
      </c:layout>
      <c:lineChart>
        <c:grouping val="standard"/>
        <c:varyColors val="0"/>
        <c:ser>
          <c:idx val="1"/>
          <c:order val="0"/>
          <c:tx>
            <c:strRef>
              <c:f>data1!$A$2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  <a:alpha val="39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data1!$B$2:$M$2</c:f>
              <c:numCache>
                <c:formatCode>General</c:formatCode>
                <c:ptCount val="12"/>
                <c:pt idx="0">
                  <c:v>5.8578121133587402</c:v>
                </c:pt>
                <c:pt idx="1">
                  <c:v>5.5362831256268619</c:v>
                </c:pt>
                <c:pt idx="2">
                  <c:v>4.6179395690842728</c:v>
                </c:pt>
                <c:pt idx="3">
                  <c:v>4.1691439390262319</c:v>
                </c:pt>
                <c:pt idx="4">
                  <c:v>4.4078533317943647</c:v>
                </c:pt>
                <c:pt idx="5">
                  <c:v>7.270614287821231</c:v>
                </c:pt>
                <c:pt idx="6">
                  <c:v>2.7837261614275688</c:v>
                </c:pt>
                <c:pt idx="7">
                  <c:v>7.1317204318635197</c:v>
                </c:pt>
                <c:pt idx="8">
                  <c:v>5.406269613229453</c:v>
                </c:pt>
                <c:pt idx="9">
                  <c:v>4.1707535486465996</c:v>
                </c:pt>
                <c:pt idx="10">
                  <c:v>3.7176467682054959</c:v>
                </c:pt>
                <c:pt idx="11">
                  <c:v>4.443053280129905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1-4601-AF28-EA2C30D4CFE9}"/>
            </c:ext>
          </c:extLst>
        </c:ser>
        <c:ser>
          <c:idx val="3"/>
          <c:order val="1"/>
          <c:tx>
            <c:v>2022 as of Jan '23</c:v>
          </c:tx>
          <c:spPr>
            <a:ln w="28575" cap="rnd">
              <a:solidFill>
                <a:srgbClr val="4472C4">
                  <a:lumMod val="75000"/>
                  <a:alpha val="32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data1!$AF$23:$AF$34</c:f>
              <c:numCache>
                <c:formatCode>General</c:formatCode>
                <c:ptCount val="12"/>
                <c:pt idx="0">
                  <c:v>5.82</c:v>
                </c:pt>
                <c:pt idx="1">
                  <c:v>4.5</c:v>
                </c:pt>
                <c:pt idx="2">
                  <c:v>4.51</c:v>
                </c:pt>
                <c:pt idx="3">
                  <c:v>3.8</c:v>
                </c:pt>
                <c:pt idx="4">
                  <c:v>4.5999999999999996</c:v>
                </c:pt>
                <c:pt idx="5">
                  <c:v>7.81</c:v>
                </c:pt>
                <c:pt idx="6">
                  <c:v>0.92</c:v>
                </c:pt>
                <c:pt idx="7">
                  <c:v>6.81</c:v>
                </c:pt>
                <c:pt idx="8">
                  <c:v>5.72</c:v>
                </c:pt>
                <c:pt idx="9">
                  <c:v>3.2</c:v>
                </c:pt>
                <c:pt idx="10">
                  <c:v>1.91</c:v>
                </c:pt>
                <c:pt idx="11">
                  <c:v>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1-4601-AF28-EA2C30D4CFE9}"/>
            </c:ext>
          </c:extLst>
        </c:ser>
        <c:ser>
          <c:idx val="0"/>
          <c:order val="2"/>
          <c:tx>
            <c:strRef>
              <c:f>data1!$A$4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  <a:alpha val="9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data1!$B$4:$M$4</c:f>
              <c:numCache>
                <c:formatCode>General</c:formatCode>
                <c:ptCount val="12"/>
                <c:pt idx="0">
                  <c:v>5.7795491088861839</c:v>
                </c:pt>
                <c:pt idx="1">
                  <c:v>4.5543831806449164</c:v>
                </c:pt>
                <c:pt idx="2">
                  <c:v>3.5245711924271728</c:v>
                </c:pt>
                <c:pt idx="3">
                  <c:v>4.2495083382470655</c:v>
                </c:pt>
                <c:pt idx="4">
                  <c:v>3.5749403326731155</c:v>
                </c:pt>
                <c:pt idx="5">
                  <c:v>3.1384196186630353</c:v>
                </c:pt>
                <c:pt idx="6">
                  <c:v>1.6815838435526365</c:v>
                </c:pt>
                <c:pt idx="7">
                  <c:v>1.2316339833971179</c:v>
                </c:pt>
                <c:pt idx="8">
                  <c:v>3.8989037734270982</c:v>
                </c:pt>
                <c:pt idx="9">
                  <c:v>1.6112446120102319</c:v>
                </c:pt>
                <c:pt idx="10">
                  <c:v>1.0936301471519805</c:v>
                </c:pt>
                <c:pt idx="11">
                  <c:v>2.2063778285404068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1-4601-AF28-EA2C30D4CFE9}"/>
            </c:ext>
          </c:extLst>
        </c:ser>
        <c:ser>
          <c:idx val="2"/>
          <c:order val="3"/>
          <c:tx>
            <c:strRef>
              <c:f>data1!$A$5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data1!$B$1:$M$1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data1!$B$5:$M$5</c:f>
              <c:numCache>
                <c:formatCode>General</c:formatCode>
                <c:ptCount val="12"/>
                <c:pt idx="0">
                  <c:v>6.1400178380094594</c:v>
                </c:pt>
                <c:pt idx="1">
                  <c:v>2.9111286670245873</c:v>
                </c:pt>
                <c:pt idx="2">
                  <c:v>4.1384848312790101</c:v>
                </c:pt>
                <c:pt idx="3">
                  <c:v>3.1066875324270438</c:v>
                </c:pt>
                <c:pt idx="4">
                  <c:v>0.9770021598709544</c:v>
                </c:pt>
                <c:pt idx="5">
                  <c:v>2.6930416584714401</c:v>
                </c:pt>
                <c:pt idx="6">
                  <c:v>2.096443523102165</c:v>
                </c:pt>
                <c:pt idx="7">
                  <c:v>2.0130910512744737</c:v>
                </c:pt>
                <c:pt idx="8">
                  <c:v>3.0484690584403173</c:v>
                </c:pt>
                <c:pt idx="9">
                  <c:v>3.1909750348568355</c:v>
                </c:pt>
                <c:pt idx="10">
                  <c:v>1.3878714284002891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1-4601-AF28-EA2C30D4C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868976"/>
        <c:axId val="993194176"/>
      </c:lineChart>
      <c:dateAx>
        <c:axId val="998868976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194176"/>
        <c:crosses val="autoZero"/>
        <c:auto val="1"/>
        <c:lblOffset val="100"/>
        <c:baseTimeUnit val="days"/>
        <c:majorUnit val="2"/>
        <c:majorTimeUnit val="years"/>
        <c:minorUnit val="1"/>
        <c:minorTimeUnit val="years"/>
      </c:dateAx>
      <c:valAx>
        <c:axId val="9931941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6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75668098305893"/>
          <c:y val="0.14958160413129043"/>
          <c:w val="0.24794824475065613"/>
          <c:h val="0.21296056742907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183258342707148E-2"/>
          <c:y val="0.14740063742032244"/>
          <c:w val="0.91980924259467567"/>
          <c:h val="0.73293650793650789"/>
        </c:manualLayout>
      </c:layout>
      <c:barChart>
        <c:barDir val="col"/>
        <c:grouping val="clustered"/>
        <c:varyColors val="0"/>
        <c:ser>
          <c:idx val="1"/>
          <c:order val="0"/>
          <c:tx>
            <c:v>Core goods</c:v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data1!$A$1:$A$4</c:f>
              <c:strCache>
                <c:ptCount val="4"/>
                <c:pt idx="1">
                  <c:v>2022</c:v>
                </c:pt>
                <c:pt idx="2">
                  <c:v>2022 as of Jan. '23</c:v>
                </c:pt>
                <c:pt idx="3">
                  <c:v>2023</c:v>
                </c:pt>
              </c:strCache>
            </c:strRef>
          </c:cat>
          <c:val>
            <c:numRef>
              <c:f>data1!$P$1:$P$5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36-4438-9A9B-B960E2FAF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8868976"/>
        <c:axId val="993194176"/>
      </c:barChart>
      <c:lineChart>
        <c:grouping val="standard"/>
        <c:varyColors val="0"/>
        <c:ser>
          <c:idx val="4"/>
          <c:order val="1"/>
          <c:tx>
            <c:v>Core PCE inflation in January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data1!$A$1:$A$5</c:f>
              <c:strCache>
                <c:ptCount val="5"/>
                <c:pt idx="1">
                  <c:v>2022</c:v>
                </c:pt>
                <c:pt idx="2">
                  <c:v>2022 as of Jan. '23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data1!$B$1:$B$5</c:f>
              <c:numCache>
                <c:formatCode>General</c:formatCode>
                <c:ptCount val="5"/>
                <c:pt idx="0">
                  <c:v>0</c:v>
                </c:pt>
                <c:pt idx="1">
                  <c:v>5.8578121133587402</c:v>
                </c:pt>
                <c:pt idx="2">
                  <c:v>5.82</c:v>
                </c:pt>
                <c:pt idx="3">
                  <c:v>5.7795491088861839</c:v>
                </c:pt>
                <c:pt idx="4">
                  <c:v>6.1400178380094594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6-4438-9A9B-B960E2FAFA5C}"/>
            </c:ext>
          </c:extLst>
        </c:ser>
        <c:ser>
          <c:idx val="3"/>
          <c:order val="2"/>
          <c:tx>
            <c:v>12-month average for the same calendar year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data1!$A$1:$A$5</c:f>
              <c:strCache>
                <c:ptCount val="5"/>
                <c:pt idx="1">
                  <c:v>2022</c:v>
                </c:pt>
                <c:pt idx="2">
                  <c:v>2022 as of Jan. '23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data1!$N$1:$N$5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6-4438-9A9B-B960E2FAF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68976"/>
        <c:axId val="993194176"/>
      </c:lineChart>
      <c:dateAx>
        <c:axId val="998868976"/>
        <c:scaling>
          <c:orientation val="minMax"/>
        </c:scaling>
        <c:delete val="0"/>
        <c:axPos val="b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194176"/>
        <c:crossesAt val="-2"/>
        <c:auto val="1"/>
        <c:lblOffset val="0"/>
        <c:baseTimeUnit val="days"/>
        <c:majorUnit val="5"/>
        <c:majorTimeUnit val="years"/>
        <c:minorTimeUnit val="years"/>
      </c:dateAx>
      <c:valAx>
        <c:axId val="993194176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6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8352721534808148"/>
          <c:y val="0.1503615173103362"/>
          <c:w val="0.531273747031621"/>
          <c:h val="0.22685320584926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58127743726239E-2"/>
          <c:y val="0.15301984651738529"/>
          <c:w val="0.93152981061580276"/>
          <c:h val="0.66176554479362637"/>
        </c:manualLayout>
      </c:layout>
      <c:barChart>
        <c:barDir val="col"/>
        <c:grouping val="clustered"/>
        <c:varyColors val="0"/>
        <c:ser>
          <c:idx val="0"/>
          <c:order val="2"/>
          <c:tx>
            <c:v>recess</c:v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val>
            <c:numRef>
              <c:f>data2!$P$2:$P$41</c:f>
              <c:numCache>
                <c:formatCode>General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12</c:v>
                </c:pt>
                <c:pt idx="6">
                  <c:v>12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12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12</c:v>
                </c:pt>
                <c:pt idx="24">
                  <c:v>12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12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5-4D59-9AE8-6827DD66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07630063"/>
        <c:axId val="1"/>
      </c:barChart>
      <c:lineChart>
        <c:grouping val="standard"/>
        <c:varyColors val="0"/>
        <c:ser>
          <c:idx val="1"/>
          <c:order val="0"/>
          <c:tx>
            <c:v>Core PCE inflation in January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data2!$A$2:$A$41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data2!$B$2:$B$41</c:f>
              <c:numCache>
                <c:formatCode>General</c:formatCode>
                <c:ptCount val="40"/>
                <c:pt idx="0">
                  <c:v>6.9363801111912426</c:v>
                </c:pt>
                <c:pt idx="1">
                  <c:v>6.6642947782643791</c:v>
                </c:pt>
                <c:pt idx="2">
                  <c:v>2.9210277812993457</c:v>
                </c:pt>
                <c:pt idx="3">
                  <c:v>5.8243684227648584</c:v>
                </c:pt>
                <c:pt idx="4">
                  <c:v>6.2498488663973895</c:v>
                </c:pt>
                <c:pt idx="5">
                  <c:v>4.7196703423726394</c:v>
                </c:pt>
                <c:pt idx="6">
                  <c:v>6.1542435203987944</c:v>
                </c:pt>
                <c:pt idx="7">
                  <c:v>3.3204252769053033</c:v>
                </c:pt>
                <c:pt idx="8">
                  <c:v>3.5512036175809225</c:v>
                </c:pt>
                <c:pt idx="9">
                  <c:v>0.95555755106713214</c:v>
                </c:pt>
                <c:pt idx="10">
                  <c:v>3.0278277123562347</c:v>
                </c:pt>
                <c:pt idx="11">
                  <c:v>1.3672439573357176</c:v>
                </c:pt>
                <c:pt idx="12">
                  <c:v>1.2908528019357712</c:v>
                </c:pt>
                <c:pt idx="13">
                  <c:v>1.8462313530329233</c:v>
                </c:pt>
                <c:pt idx="14">
                  <c:v>1.7212425006070564</c:v>
                </c:pt>
                <c:pt idx="15">
                  <c:v>2.9198641927527191</c:v>
                </c:pt>
                <c:pt idx="16">
                  <c:v>4.5578693127601877</c:v>
                </c:pt>
                <c:pt idx="17">
                  <c:v>0.67370147914194156</c:v>
                </c:pt>
                <c:pt idx="18">
                  <c:v>0.81647400125477443</c:v>
                </c:pt>
                <c:pt idx="19">
                  <c:v>3.1243924579980487</c:v>
                </c:pt>
                <c:pt idx="20">
                  <c:v>4.406687769227724</c:v>
                </c:pt>
                <c:pt idx="21">
                  <c:v>2.7239123058794945</c:v>
                </c:pt>
                <c:pt idx="22">
                  <c:v>4.9732195819772951</c:v>
                </c:pt>
                <c:pt idx="23">
                  <c:v>2.4147228548387245</c:v>
                </c:pt>
                <c:pt idx="24">
                  <c:v>-0.36794098894641358</c:v>
                </c:pt>
                <c:pt idx="25">
                  <c:v>1.7895812797128263</c:v>
                </c:pt>
                <c:pt idx="26">
                  <c:v>2.5986727913462015</c:v>
                </c:pt>
                <c:pt idx="27">
                  <c:v>3.6481307149198505</c:v>
                </c:pt>
                <c:pt idx="28">
                  <c:v>2.4524474081813352</c:v>
                </c:pt>
                <c:pt idx="29">
                  <c:v>1.3093798657762834</c:v>
                </c:pt>
                <c:pt idx="30">
                  <c:v>-0.43549648167048316</c:v>
                </c:pt>
                <c:pt idx="31">
                  <c:v>2.1273270654088128</c:v>
                </c:pt>
                <c:pt idx="32">
                  <c:v>3.2558305276471744</c:v>
                </c:pt>
                <c:pt idx="33">
                  <c:v>3.9307109272472829</c:v>
                </c:pt>
                <c:pt idx="34">
                  <c:v>1.5883191854278333</c:v>
                </c:pt>
                <c:pt idx="35">
                  <c:v>1.9262727760932741</c:v>
                </c:pt>
                <c:pt idx="36">
                  <c:v>3.9213053024398814</c:v>
                </c:pt>
                <c:pt idx="37">
                  <c:v>5.8578121133587402</c:v>
                </c:pt>
                <c:pt idx="38">
                  <c:v>5.7795491088861839</c:v>
                </c:pt>
                <c:pt idx="39">
                  <c:v>6.1400178380094594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5-4D59-9AE8-6827DD66B13D}"/>
            </c:ext>
          </c:extLst>
        </c:ser>
        <c:ser>
          <c:idx val="3"/>
          <c:order val="1"/>
          <c:tx>
            <c:v>12-month average for the same calendar year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data2!$A$2:$A$41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data2!$N$2:$N$41</c:f>
              <c:numCache>
                <c:formatCode>General</c:formatCode>
                <c:ptCount val="40"/>
                <c:pt idx="0">
                  <c:v>3.9731865235113215</c:v>
                </c:pt>
                <c:pt idx="1">
                  <c:v>3.2054794666267461</c:v>
                </c:pt>
                <c:pt idx="2">
                  <c:v>3.6212279979790192</c:v>
                </c:pt>
                <c:pt idx="3">
                  <c:v>4.634457110592586</c:v>
                </c:pt>
                <c:pt idx="4">
                  <c:v>3.6805404913390807</c:v>
                </c:pt>
                <c:pt idx="5">
                  <c:v>4.0411976914901722</c:v>
                </c:pt>
                <c:pt idx="6">
                  <c:v>3.4908866485999819</c:v>
                </c:pt>
                <c:pt idx="7">
                  <c:v>2.8022592799693959</c:v>
                </c:pt>
                <c:pt idx="8">
                  <c:v>2.4679342754386604</c:v>
                </c:pt>
                <c:pt idx="9">
                  <c:v>2.1824647014921781</c:v>
                </c:pt>
                <c:pt idx="10">
                  <c:v>2.1475995414512838</c:v>
                </c:pt>
                <c:pt idx="11">
                  <c:v>1.8642914473824728</c:v>
                </c:pt>
                <c:pt idx="12">
                  <c:v>1.4569319934720057</c:v>
                </c:pt>
                <c:pt idx="13">
                  <c:v>1.3618972297655028</c:v>
                </c:pt>
                <c:pt idx="14">
                  <c:v>1.4449992510250782</c:v>
                </c:pt>
                <c:pt idx="15">
                  <c:v>1.8737756906550054</c:v>
                </c:pt>
                <c:pt idx="16">
                  <c:v>1.7954428071805311</c:v>
                </c:pt>
                <c:pt idx="17">
                  <c:v>1.77162804688788</c:v>
                </c:pt>
                <c:pt idx="18">
                  <c:v>1.6388333207246231</c:v>
                </c:pt>
                <c:pt idx="19">
                  <c:v>2.0689011714729086</c:v>
                </c:pt>
                <c:pt idx="20">
                  <c:v>2.2863202515003676</c:v>
                </c:pt>
                <c:pt idx="21">
                  <c:v>2.3194942383274002</c:v>
                </c:pt>
                <c:pt idx="22">
                  <c:v>2.4081494780771857</c:v>
                </c:pt>
                <c:pt idx="23">
                  <c:v>1.1470314847108842</c:v>
                </c:pt>
                <c:pt idx="24">
                  <c:v>1.5160916824643804</c:v>
                </c:pt>
                <c:pt idx="25">
                  <c:v>1.0585337406620303</c:v>
                </c:pt>
                <c:pt idx="26">
                  <c:v>1.9775140034034131</c:v>
                </c:pt>
                <c:pt idx="27">
                  <c:v>1.6930808408364288</c:v>
                </c:pt>
                <c:pt idx="28">
                  <c:v>1.5485514099923492</c:v>
                </c:pt>
                <c:pt idx="29">
                  <c:v>1.3578488658251102</c:v>
                </c:pt>
                <c:pt idx="30">
                  <c:v>1.1939714177178034</c:v>
                </c:pt>
                <c:pt idx="31">
                  <c:v>1.7717159760164396</c:v>
                </c:pt>
                <c:pt idx="32">
                  <c:v>1.5819106457611261</c:v>
                </c:pt>
                <c:pt idx="33">
                  <c:v>2.0417386517439078</c:v>
                </c:pt>
                <c:pt idx="34">
                  <c:v>1.5464871652654846</c:v>
                </c:pt>
                <c:pt idx="35">
                  <c:v>1.5394181318855245</c:v>
                </c:pt>
                <c:pt idx="36">
                  <c:v>5.2571010885404919</c:v>
                </c:pt>
                <c:pt idx="37">
                  <c:v>4.9594013475178542</c:v>
                </c:pt>
                <c:pt idx="38">
                  <c:v>3.0453954966350802</c:v>
                </c:pt>
                <c:pt idx="39">
                  <c:v>2.8336010652630477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5-4D59-9AE8-6827DD66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-10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8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21101382888823952"/>
          <c:y val="0.16076891273546562"/>
          <c:w val="0.20605290938432097"/>
          <c:h val="0.2145346433465728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199067757448893E-2"/>
          <c:y val="0.12087312655688617"/>
          <c:w val="0.89004729230463997"/>
          <c:h val="0.75841576154702606"/>
        </c:manualLayout>
      </c:layout>
      <c:lineChart>
        <c:grouping val="standard"/>
        <c:varyColors val="0"/>
        <c:ser>
          <c:idx val="1"/>
          <c:order val="0"/>
          <c:tx>
            <c:strRef>
              <c:f>data2!$A$39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  <a:alpha val="39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data2!$B$42:$M$42</c:f>
              <c:numCache>
                <c:formatCode>General</c:formatCode>
                <c:ptCount val="12"/>
              </c:numCache>
            </c:numRef>
          </c:cat>
          <c:val>
            <c:numRef>
              <c:f>data2!$B$39:$M$39</c:f>
              <c:numCache>
                <c:formatCode>General</c:formatCode>
                <c:ptCount val="12"/>
                <c:pt idx="0">
                  <c:v>5.8578121133587402</c:v>
                </c:pt>
                <c:pt idx="1">
                  <c:v>5.5362831256268619</c:v>
                </c:pt>
                <c:pt idx="2">
                  <c:v>4.6179395690842728</c:v>
                </c:pt>
                <c:pt idx="3">
                  <c:v>4.1691439390262319</c:v>
                </c:pt>
                <c:pt idx="4">
                  <c:v>4.4078533317943647</c:v>
                </c:pt>
                <c:pt idx="5">
                  <c:v>7.270614287821231</c:v>
                </c:pt>
                <c:pt idx="6">
                  <c:v>2.7837261614275688</c:v>
                </c:pt>
                <c:pt idx="7">
                  <c:v>7.1317204318635197</c:v>
                </c:pt>
                <c:pt idx="8">
                  <c:v>5.406269613229453</c:v>
                </c:pt>
                <c:pt idx="9">
                  <c:v>4.1707535486465996</c:v>
                </c:pt>
                <c:pt idx="10">
                  <c:v>3.7176467682054959</c:v>
                </c:pt>
                <c:pt idx="11">
                  <c:v>4.443053280129905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9-4475-8BFC-E926B2FE223C}"/>
            </c:ext>
          </c:extLst>
        </c:ser>
        <c:ser>
          <c:idx val="3"/>
          <c:order val="1"/>
          <c:tx>
            <c:v>2022 as of Jan '23</c:v>
          </c:tx>
          <c:spPr>
            <a:ln w="28575" cap="rnd">
              <a:solidFill>
                <a:srgbClr val="4472C4">
                  <a:lumMod val="75000"/>
                  <a:alpha val="32000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data2!$AF$60:$AF$71</c:f>
              <c:numCache>
                <c:formatCode>General</c:formatCode>
                <c:ptCount val="12"/>
                <c:pt idx="0">
                  <c:v>5.82</c:v>
                </c:pt>
                <c:pt idx="1">
                  <c:v>4.5</c:v>
                </c:pt>
                <c:pt idx="2">
                  <c:v>4.51</c:v>
                </c:pt>
                <c:pt idx="3">
                  <c:v>3.8</c:v>
                </c:pt>
                <c:pt idx="4">
                  <c:v>4.5999999999999996</c:v>
                </c:pt>
                <c:pt idx="5">
                  <c:v>7.81</c:v>
                </c:pt>
                <c:pt idx="6">
                  <c:v>0.92</c:v>
                </c:pt>
                <c:pt idx="7">
                  <c:v>6.81</c:v>
                </c:pt>
                <c:pt idx="8">
                  <c:v>5.72</c:v>
                </c:pt>
                <c:pt idx="9">
                  <c:v>3.2</c:v>
                </c:pt>
                <c:pt idx="10">
                  <c:v>1.91</c:v>
                </c:pt>
                <c:pt idx="11">
                  <c:v>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9-4475-8BFC-E926B2FE223C}"/>
            </c:ext>
          </c:extLst>
        </c:ser>
        <c:ser>
          <c:idx val="0"/>
          <c:order val="2"/>
          <c:tx>
            <c:strRef>
              <c:f>data2!$A$40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4472C4">
                  <a:lumMod val="50000"/>
                  <a:alpha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data2!$B$42:$M$42</c:f>
              <c:numCache>
                <c:formatCode>General</c:formatCode>
                <c:ptCount val="12"/>
              </c:numCache>
            </c:numRef>
          </c:cat>
          <c:val>
            <c:numRef>
              <c:f>data2!$B$40:$M$40</c:f>
              <c:numCache>
                <c:formatCode>General</c:formatCode>
                <c:ptCount val="12"/>
                <c:pt idx="0">
                  <c:v>5.7795491088861839</c:v>
                </c:pt>
                <c:pt idx="1">
                  <c:v>4.5543831806449164</c:v>
                </c:pt>
                <c:pt idx="2">
                  <c:v>3.5245711924271728</c:v>
                </c:pt>
                <c:pt idx="3">
                  <c:v>4.2495083382470655</c:v>
                </c:pt>
                <c:pt idx="4">
                  <c:v>3.5749403326731155</c:v>
                </c:pt>
                <c:pt idx="5">
                  <c:v>3.1384196186630353</c:v>
                </c:pt>
                <c:pt idx="6">
                  <c:v>1.6815838435526365</c:v>
                </c:pt>
                <c:pt idx="7">
                  <c:v>1.2316339833971179</c:v>
                </c:pt>
                <c:pt idx="8">
                  <c:v>3.8989037734270982</c:v>
                </c:pt>
                <c:pt idx="9">
                  <c:v>1.6112446120102319</c:v>
                </c:pt>
                <c:pt idx="10">
                  <c:v>1.0936301471519805</c:v>
                </c:pt>
                <c:pt idx="11">
                  <c:v>2.2063778285404068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99-4475-8BFC-E926B2FE223C}"/>
            </c:ext>
          </c:extLst>
        </c:ser>
        <c:ser>
          <c:idx val="2"/>
          <c:order val="3"/>
          <c:tx>
            <c:strRef>
              <c:f>data2!$A$41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data2!$B$42:$M$42</c:f>
              <c:numCache>
                <c:formatCode>General</c:formatCode>
                <c:ptCount val="12"/>
              </c:numCache>
            </c:numRef>
          </c:cat>
          <c:val>
            <c:numRef>
              <c:f>data2!$B$41:$M$41</c:f>
              <c:numCache>
                <c:formatCode>General</c:formatCode>
                <c:ptCount val="12"/>
                <c:pt idx="0">
                  <c:v>6.1400178380094594</c:v>
                </c:pt>
                <c:pt idx="1">
                  <c:v>2.9111286670245873</c:v>
                </c:pt>
                <c:pt idx="2">
                  <c:v>4.1384848312790101</c:v>
                </c:pt>
                <c:pt idx="3">
                  <c:v>3.1066875324270438</c:v>
                </c:pt>
                <c:pt idx="4">
                  <c:v>0.9770021598709544</c:v>
                </c:pt>
                <c:pt idx="5">
                  <c:v>2.6930416584714401</c:v>
                </c:pt>
                <c:pt idx="6">
                  <c:v>2.096443523102165</c:v>
                </c:pt>
                <c:pt idx="7">
                  <c:v>2.0130910512744737</c:v>
                </c:pt>
                <c:pt idx="8">
                  <c:v>3.0484690584403173</c:v>
                </c:pt>
                <c:pt idx="9">
                  <c:v>3.1909750348568355</c:v>
                </c:pt>
                <c:pt idx="10">
                  <c:v>1.3878714284002891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99-4475-8BFC-E926B2FE2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868976"/>
        <c:axId val="993194176"/>
      </c:lineChart>
      <c:dateAx>
        <c:axId val="998868976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194176"/>
        <c:crosses val="autoZero"/>
        <c:auto val="1"/>
        <c:lblOffset val="100"/>
        <c:baseTimeUnit val="days"/>
        <c:majorUnit val="2"/>
        <c:majorTimeUnit val="years"/>
        <c:minorUnit val="1"/>
        <c:minorTimeUnit val="years"/>
      </c:dateAx>
      <c:valAx>
        <c:axId val="9931941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6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75668098305893"/>
          <c:y val="0.14958160413129043"/>
          <c:w val="0.24794824475065613"/>
          <c:h val="0.21296056742907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183258342707148E-2"/>
          <c:y val="0.14740063742032244"/>
          <c:w val="0.91980924259467567"/>
          <c:h val="0.73293650793650789"/>
        </c:manualLayout>
      </c:layout>
      <c:barChart>
        <c:barDir val="col"/>
        <c:grouping val="clustered"/>
        <c:varyColors val="0"/>
        <c:ser>
          <c:idx val="1"/>
          <c:order val="0"/>
          <c:tx>
            <c:v>Core goods</c:v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numRef>
              <c:f>data2!$A$2:$A$40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data2!$P$2:$P$41</c:f>
              <c:numCache>
                <c:formatCode>General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12</c:v>
                </c:pt>
                <c:pt idx="6">
                  <c:v>12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12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12</c:v>
                </c:pt>
                <c:pt idx="24">
                  <c:v>12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12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F-422F-BE70-CCCF74912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8868976"/>
        <c:axId val="993194176"/>
      </c:barChart>
      <c:lineChart>
        <c:grouping val="standard"/>
        <c:varyColors val="0"/>
        <c:ser>
          <c:idx val="4"/>
          <c:order val="1"/>
          <c:tx>
            <c:v>Core PCE inflation in January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data2!$A$2:$A$41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data2!$B$2:$B$41</c:f>
              <c:numCache>
                <c:formatCode>General</c:formatCode>
                <c:ptCount val="40"/>
                <c:pt idx="0">
                  <c:v>6.9363801111912426</c:v>
                </c:pt>
                <c:pt idx="1">
                  <c:v>6.6642947782643791</c:v>
                </c:pt>
                <c:pt idx="2">
                  <c:v>2.9210277812993457</c:v>
                </c:pt>
                <c:pt idx="3">
                  <c:v>5.8243684227648584</c:v>
                </c:pt>
                <c:pt idx="4">
                  <c:v>6.2498488663973895</c:v>
                </c:pt>
                <c:pt idx="5">
                  <c:v>4.7196703423726394</c:v>
                </c:pt>
                <c:pt idx="6">
                  <c:v>6.1542435203987944</c:v>
                </c:pt>
                <c:pt idx="7">
                  <c:v>3.3204252769053033</c:v>
                </c:pt>
                <c:pt idx="8">
                  <c:v>3.5512036175809225</c:v>
                </c:pt>
                <c:pt idx="9">
                  <c:v>0.95555755106713214</c:v>
                </c:pt>
                <c:pt idx="10">
                  <c:v>3.0278277123562347</c:v>
                </c:pt>
                <c:pt idx="11">
                  <c:v>1.3672439573357176</c:v>
                </c:pt>
                <c:pt idx="12">
                  <c:v>1.2908528019357712</c:v>
                </c:pt>
                <c:pt idx="13">
                  <c:v>1.8462313530329233</c:v>
                </c:pt>
                <c:pt idx="14">
                  <c:v>1.7212425006070564</c:v>
                </c:pt>
                <c:pt idx="15">
                  <c:v>2.9198641927527191</c:v>
                </c:pt>
                <c:pt idx="16">
                  <c:v>4.5578693127601877</c:v>
                </c:pt>
                <c:pt idx="17">
                  <c:v>0.67370147914194156</c:v>
                </c:pt>
                <c:pt idx="18">
                  <c:v>0.81647400125477443</c:v>
                </c:pt>
                <c:pt idx="19">
                  <c:v>3.1243924579980487</c:v>
                </c:pt>
                <c:pt idx="20">
                  <c:v>4.406687769227724</c:v>
                </c:pt>
                <c:pt idx="21">
                  <c:v>2.7239123058794945</c:v>
                </c:pt>
                <c:pt idx="22">
                  <c:v>4.9732195819772951</c:v>
                </c:pt>
                <c:pt idx="23">
                  <c:v>2.4147228548387245</c:v>
                </c:pt>
                <c:pt idx="24">
                  <c:v>-0.36794098894641358</c:v>
                </c:pt>
                <c:pt idx="25">
                  <c:v>1.7895812797128263</c:v>
                </c:pt>
                <c:pt idx="26">
                  <c:v>2.5986727913462015</c:v>
                </c:pt>
                <c:pt idx="27">
                  <c:v>3.6481307149198505</c:v>
                </c:pt>
                <c:pt idx="28">
                  <c:v>2.4524474081813352</c:v>
                </c:pt>
                <c:pt idx="29">
                  <c:v>1.3093798657762834</c:v>
                </c:pt>
                <c:pt idx="30">
                  <c:v>-0.43549648167048316</c:v>
                </c:pt>
                <c:pt idx="31">
                  <c:v>2.1273270654088128</c:v>
                </c:pt>
                <c:pt idx="32">
                  <c:v>3.2558305276471744</c:v>
                </c:pt>
                <c:pt idx="33">
                  <c:v>3.9307109272472829</c:v>
                </c:pt>
                <c:pt idx="34">
                  <c:v>1.5883191854278333</c:v>
                </c:pt>
                <c:pt idx="35">
                  <c:v>1.9262727760932741</c:v>
                </c:pt>
                <c:pt idx="36">
                  <c:v>3.9213053024398814</c:v>
                </c:pt>
                <c:pt idx="37">
                  <c:v>5.8578121133587402</c:v>
                </c:pt>
                <c:pt idx="38">
                  <c:v>5.7795491088861839</c:v>
                </c:pt>
                <c:pt idx="39">
                  <c:v>6.1400178380094594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F-422F-BE70-CCCF749129F3}"/>
            </c:ext>
          </c:extLst>
        </c:ser>
        <c:ser>
          <c:idx val="3"/>
          <c:order val="2"/>
          <c:tx>
            <c:v>12-month average for the same calendar year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data2!$A$2:$A$41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data2!$N$2:$N$41</c:f>
              <c:numCache>
                <c:formatCode>General</c:formatCode>
                <c:ptCount val="40"/>
                <c:pt idx="0">
                  <c:v>3.9731865235113215</c:v>
                </c:pt>
                <c:pt idx="1">
                  <c:v>3.2054794666267461</c:v>
                </c:pt>
                <c:pt idx="2">
                  <c:v>3.6212279979790192</c:v>
                </c:pt>
                <c:pt idx="3">
                  <c:v>4.634457110592586</c:v>
                </c:pt>
                <c:pt idx="4">
                  <c:v>3.6805404913390807</c:v>
                </c:pt>
                <c:pt idx="5">
                  <c:v>4.0411976914901722</c:v>
                </c:pt>
                <c:pt idx="6">
                  <c:v>3.4908866485999819</c:v>
                </c:pt>
                <c:pt idx="7">
                  <c:v>2.8022592799693959</c:v>
                </c:pt>
                <c:pt idx="8">
                  <c:v>2.4679342754386604</c:v>
                </c:pt>
                <c:pt idx="9">
                  <c:v>2.1824647014921781</c:v>
                </c:pt>
                <c:pt idx="10">
                  <c:v>2.1475995414512838</c:v>
                </c:pt>
                <c:pt idx="11">
                  <c:v>1.8642914473824728</c:v>
                </c:pt>
                <c:pt idx="12">
                  <c:v>1.4569319934720057</c:v>
                </c:pt>
                <c:pt idx="13">
                  <c:v>1.3618972297655028</c:v>
                </c:pt>
                <c:pt idx="14">
                  <c:v>1.4449992510250782</c:v>
                </c:pt>
                <c:pt idx="15">
                  <c:v>1.8737756906550054</c:v>
                </c:pt>
                <c:pt idx="16">
                  <c:v>1.7954428071805311</c:v>
                </c:pt>
                <c:pt idx="17">
                  <c:v>1.77162804688788</c:v>
                </c:pt>
                <c:pt idx="18">
                  <c:v>1.6388333207246231</c:v>
                </c:pt>
                <c:pt idx="19">
                  <c:v>2.0689011714729086</c:v>
                </c:pt>
                <c:pt idx="20">
                  <c:v>2.2863202515003676</c:v>
                </c:pt>
                <c:pt idx="21">
                  <c:v>2.3194942383274002</c:v>
                </c:pt>
                <c:pt idx="22">
                  <c:v>2.4081494780771857</c:v>
                </c:pt>
                <c:pt idx="23">
                  <c:v>1.1470314847108842</c:v>
                </c:pt>
                <c:pt idx="24">
                  <c:v>1.5160916824643804</c:v>
                </c:pt>
                <c:pt idx="25">
                  <c:v>1.0585337406620303</c:v>
                </c:pt>
                <c:pt idx="26">
                  <c:v>1.9775140034034131</c:v>
                </c:pt>
                <c:pt idx="27">
                  <c:v>1.6930808408364288</c:v>
                </c:pt>
                <c:pt idx="28">
                  <c:v>1.5485514099923492</c:v>
                </c:pt>
                <c:pt idx="29">
                  <c:v>1.3578488658251102</c:v>
                </c:pt>
                <c:pt idx="30">
                  <c:v>1.1939714177178034</c:v>
                </c:pt>
                <c:pt idx="31">
                  <c:v>1.7717159760164396</c:v>
                </c:pt>
                <c:pt idx="32">
                  <c:v>1.5819106457611261</c:v>
                </c:pt>
                <c:pt idx="33">
                  <c:v>2.0417386517439078</c:v>
                </c:pt>
                <c:pt idx="34">
                  <c:v>1.5464871652654846</c:v>
                </c:pt>
                <c:pt idx="35">
                  <c:v>1.5394181318855245</c:v>
                </c:pt>
                <c:pt idx="36">
                  <c:v>5.2571010885404919</c:v>
                </c:pt>
                <c:pt idx="37">
                  <c:v>4.9594013475178542</c:v>
                </c:pt>
                <c:pt idx="38">
                  <c:v>3.0453954966350802</c:v>
                </c:pt>
                <c:pt idx="39">
                  <c:v>2.8336010652630477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F-422F-BE70-CCCF74912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68976"/>
        <c:axId val="993194176"/>
      </c:lineChart>
      <c:dateAx>
        <c:axId val="998868976"/>
        <c:scaling>
          <c:orientation val="minMax"/>
        </c:scaling>
        <c:delete val="0"/>
        <c:axPos val="b"/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194176"/>
        <c:crossesAt val="-2"/>
        <c:auto val="1"/>
        <c:lblOffset val="0"/>
        <c:baseTimeUnit val="days"/>
        <c:majorUnit val="5"/>
        <c:majorTimeUnit val="years"/>
        <c:minorTimeUnit val="years"/>
      </c:dateAx>
      <c:valAx>
        <c:axId val="993194176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6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8352721534808148"/>
          <c:y val="0.1503615173103362"/>
          <c:w val="0.531273747031621"/>
          <c:h val="0.22685320584926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73058713319996E-2"/>
          <c:y val="0.13224155929372464"/>
          <c:w val="0.1997549180950452"/>
          <c:h val="0.59974797184442852"/>
        </c:manualLayout>
      </c:layout>
      <c:barChart>
        <c:barDir val="col"/>
        <c:grouping val="clustered"/>
        <c:varyColors val="0"/>
        <c:ser>
          <c:idx val="0"/>
          <c:order val="0"/>
          <c:tx>
            <c:v>Coefficient</c:v>
          </c:tx>
          <c:invertIfNegative val="0"/>
          <c:cat>
            <c:strRef>
              <c:f>data3!$A$3:$A$6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data3!$B$3:$B$6</c:f>
              <c:numCache>
                <c:formatCode>0.00</c:formatCode>
                <c:ptCount val="4"/>
                <c:pt idx="0">
                  <c:v>9.8589585916921907E-2</c:v>
                </c:pt>
                <c:pt idx="1">
                  <c:v>-0.12649332014457501</c:v>
                </c:pt>
                <c:pt idx="2">
                  <c:v>-0.31644901477357901</c:v>
                </c:pt>
                <c:pt idx="3">
                  <c:v>-0.25215985317608502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8-4407-8034-5894B00F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307630063"/>
        <c:axId val="1"/>
      </c:barChart>
      <c:lineChart>
        <c:grouping val="standard"/>
        <c:varyColors val="0"/>
        <c:ser>
          <c:idx val="1"/>
          <c:order val="1"/>
          <c:tx>
            <c:v>+/- 2 standard errors</c:v>
          </c:tx>
          <c:spPr>
            <a:ln>
              <a:noFill/>
            </a:ln>
          </c:spPr>
          <c:marker>
            <c:symbol val="dash"/>
            <c:size val="13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data3!$D$3:$D$6</c:f>
              <c:numCache>
                <c:formatCode>General</c:formatCode>
                <c:ptCount val="4"/>
                <c:pt idx="0">
                  <c:v>-9.958592935892549E-2</c:v>
                </c:pt>
                <c:pt idx="1">
                  <c:v>-0.3051030224692326</c:v>
                </c:pt>
                <c:pt idx="2">
                  <c:v>-0.54530198577768907</c:v>
                </c:pt>
                <c:pt idx="3">
                  <c:v>-0.48182090224978302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8-4407-8034-5894B00F7325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13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data3!$E$3:$E$6</c:f>
              <c:numCache>
                <c:formatCode>General</c:formatCode>
                <c:ptCount val="4"/>
                <c:pt idx="0">
                  <c:v>0.29676510119276933</c:v>
                </c:pt>
                <c:pt idx="1">
                  <c:v>5.2116382180082577E-2</c:v>
                </c:pt>
                <c:pt idx="2">
                  <c:v>-8.7596043769469001E-2</c:v>
                </c:pt>
                <c:pt idx="3">
                  <c:v>-2.2498804102387027E-2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98-4407-8034-5894B00F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  <c:majorUnit val="0.2"/>
      </c:valAx>
      <c:spPr>
        <a:ln w="25400">
          <a:noFill/>
        </a:ln>
      </c:spPr>
    </c:plotArea>
    <c:legend>
      <c:legendPos val="l"/>
      <c:legendEntry>
        <c:idx val="2"/>
        <c:delete val="1"/>
      </c:legendEntry>
      <c:layout>
        <c:manualLayout>
          <c:xMode val="edge"/>
          <c:yMode val="edge"/>
          <c:x val="9.8421821066578902E-2"/>
          <c:y val="0.14976899904557384"/>
          <c:w val="0.14868918314471141"/>
          <c:h val="9.188111429253161E-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58956356663321E-2"/>
          <c:y val="5.4736076808197351E-2"/>
          <c:w val="0.88961057645572084"/>
          <c:h val="0.883726901854150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[2]data3!$A$3:$A$6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[2]data3!$B$7:$B$10</c:f>
              <c:numCache>
                <c:formatCode>General</c:formatCode>
                <c:ptCount val="4"/>
                <c:pt idx="0">
                  <c:v>1.1357549024923601</c:v>
                </c:pt>
                <c:pt idx="1">
                  <c:v>0.59387036335296595</c:v>
                </c:pt>
                <c:pt idx="2">
                  <c:v>0.63184288858526005</c:v>
                </c:pt>
                <c:pt idx="3">
                  <c:v>0.50859805007947001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B-40A8-8EDB-F717B1195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307630063"/>
        <c:axId val="1"/>
      </c:barChart>
      <c:lineChart>
        <c:grouping val="standard"/>
        <c:varyColors val="0"/>
        <c:ser>
          <c:idx val="1"/>
          <c:order val="1"/>
          <c:spPr>
            <a:ln w="38100">
              <a:noFill/>
            </a:ln>
          </c:spPr>
          <c:marker>
            <c:symbol val="dash"/>
            <c:size val="1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[2]data3!$D$7:$D$10</c:f>
              <c:numCache>
                <c:formatCode>General</c:formatCode>
                <c:ptCount val="4"/>
                <c:pt idx="0">
                  <c:v>0.92056965144028613</c:v>
                </c:pt>
                <c:pt idx="1">
                  <c:v>0.40538896862590595</c:v>
                </c:pt>
                <c:pt idx="2">
                  <c:v>0.27187339330778204</c:v>
                </c:pt>
                <c:pt idx="3">
                  <c:v>0.16972266015474202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B-40A8-8EDB-F717B1195092}"/>
            </c:ext>
          </c:extLst>
        </c:ser>
        <c:ser>
          <c:idx val="2"/>
          <c:order val="2"/>
          <c:spPr>
            <a:ln w="38100">
              <a:noFill/>
            </a:ln>
          </c:spPr>
          <c:marker>
            <c:symbol val="dash"/>
            <c:size val="1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[2]data3!$E$7:$E$10</c:f>
              <c:numCache>
                <c:formatCode>General</c:formatCode>
                <c:ptCount val="4"/>
                <c:pt idx="0">
                  <c:v>1.3509401535444341</c:v>
                </c:pt>
                <c:pt idx="1">
                  <c:v>0.78235175808002588</c:v>
                </c:pt>
                <c:pt idx="2">
                  <c:v>0.99181238386273807</c:v>
                </c:pt>
                <c:pt idx="3">
                  <c:v>0.847473440004198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6B-40A8-8EDB-F717B1195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58956356663321E-2"/>
          <c:y val="5.3392388451443576E-2"/>
          <c:w val="0.88961057645572084"/>
          <c:h val="0.885070428696412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[2]data3!$A$3:$A$6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[2]data3!$B$15:$B$18</c:f>
              <c:numCache>
                <c:formatCode>General</c:formatCode>
                <c:ptCount val="4"/>
                <c:pt idx="0">
                  <c:v>-0.242125327573983</c:v>
                </c:pt>
                <c:pt idx="1">
                  <c:v>-7.7007897444103801E-2</c:v>
                </c:pt>
                <c:pt idx="2">
                  <c:v>-4.2229368206032703E-3</c:v>
                </c:pt>
                <c:pt idx="3">
                  <c:v>-8.5016637839409603E-2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9-4818-ACA2-45751C54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307630063"/>
        <c:axId val="1"/>
      </c:barChart>
      <c:lineChart>
        <c:grouping val="standard"/>
        <c:varyColors val="0"/>
        <c:ser>
          <c:idx val="1"/>
          <c:order val="1"/>
          <c:spPr>
            <a:ln w="38100">
              <a:noFill/>
            </a:ln>
          </c:spPr>
          <c:marker>
            <c:symbol val="dash"/>
            <c:size val="1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[2]data3!$D$15:$D$18</c:f>
              <c:numCache>
                <c:formatCode>General</c:formatCode>
                <c:ptCount val="4"/>
                <c:pt idx="0">
                  <c:v>-0.44212531124135979</c:v>
                </c:pt>
                <c:pt idx="1">
                  <c:v>-0.26916188954432119</c:v>
                </c:pt>
                <c:pt idx="2">
                  <c:v>-0.27908668210481524</c:v>
                </c:pt>
                <c:pt idx="3">
                  <c:v>-0.49373085204095563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9-4818-ACA2-45751C54BF71}"/>
            </c:ext>
          </c:extLst>
        </c:ser>
        <c:ser>
          <c:idx val="2"/>
          <c:order val="2"/>
          <c:spPr>
            <a:ln w="38100">
              <a:noFill/>
            </a:ln>
          </c:spPr>
          <c:marker>
            <c:symbol val="dash"/>
            <c:size val="1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[2]data3!$E$15:$E$18</c:f>
              <c:numCache>
                <c:formatCode>General</c:formatCode>
                <c:ptCount val="4"/>
                <c:pt idx="0">
                  <c:v>-4.2125343906606189E-2</c:v>
                </c:pt>
                <c:pt idx="1">
                  <c:v>0.11514609465611361</c:v>
                </c:pt>
                <c:pt idx="2">
                  <c:v>0.27064080846360872</c:v>
                </c:pt>
                <c:pt idx="3">
                  <c:v>0.32369757636213642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09-4818-ACA2-45751C54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catAx>
        <c:axId val="13076300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EB0CA4-D478-4FBB-B5E6-F0F0C4C17496}">
  <sheetPr codeName="Chart1"/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ABDE1A-C7B3-4454-8F65-C18388C67679}">
  <sheetPr/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929B62E-AE67-4657-8BE0-E0114D3176A2}">
  <sheetPr/>
  <sheetViews>
    <sheetView tabSelected="1" workbookViewId="0"/>
  </sheetViews>
  <pageMargins left="0.25" right="0.25" top="0.25" bottom="2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C65D2F2-C06E-4AC2-B0EE-45F9665F8AF6}">
  <sheetPr/>
  <sheetViews>
    <sheetView workbookViewId="0"/>
  </sheetViews>
  <pageMargins left="0.25" right="0.25" top="0.25" bottom="2.2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D7969C-5056-5952-8D97-4745325C69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0.24881</cdr:x>
      <cdr:y>0.15952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4580F63A-7BEF-CCD3-B36E-88C7E7D5E152}"/>
            </a:ext>
          </a:extLst>
        </cdr:cNvPr>
        <cdr:cNvSpPr txBox="1"/>
      </cdr:nvSpPr>
      <cdr:spPr>
        <a:xfrm xmlns:a="http://schemas.openxmlformats.org/drawingml/2006/main">
          <a:off x="0" y="0"/>
          <a:ext cx="1592580" cy="51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Percent, annualized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5E9328-F405-2FD1-36B2-EF07731503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0.77929</cdr:y>
    </cdr:from>
    <cdr:to>
      <cdr:x>0.99458</cdr:x>
      <cdr:y>0.99646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0" y="4371975"/>
              <a:ext cx="9444954" cy="121839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NOTES:</a:t>
              </a:r>
              <a:r>
                <a:rPr lang="en-US" sz="11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The bars represent the estimated impact of the explanatory variables on one-quarter core PCE (personal consumption expenditures) inflation rate by quarter of the year. The constant reflects average inflation rates by quarter, holding other variables fixed. The regression equation is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𝜋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p>
                  </m:sSubSup>
                  <m:r>
                    <a:rPr lang="en-US" sz="1100" i="1" u="none"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sSubSup>
                    <m:sSubSup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𝜋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𝐸</m:t>
                      </m:r>
                    </m:sup>
                  </m:sSubSup>
                  <m:r>
                    <a:rPr lang="en-US" sz="1100" i="1" u="none"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sSub>
                    <m:sSub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𝑑𝑢</m:t>
                      </m:r>
                      <m:sSub>
                        <m:sSubPr>
                          <m:ctrlP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</m:t>
                          </m:r>
                        </m:e>
                        <m:sub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,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𝑄</m:t>
                          </m:r>
                        </m:sub>
                      </m:s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𝛽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0,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b>
                  </m:sSub>
                  <m:r>
                    <a:rPr lang="en-US" sz="1100" i="1" u="none"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𝛽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1,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b>
                  </m:sSub>
                  <m:d>
                    <m:d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Sup>
                        <m:sSubSupPr>
                          <m:ctrlP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SupPr>
                        <m:e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𝜋</m:t>
                          </m:r>
                        </m:e>
                        <m:sub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−1</m:t>
                          </m:r>
                        </m:sub>
                        <m:sup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𝑄</m:t>
                          </m:r>
                        </m:sup>
                      </m:sSubSup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Sup>
                        <m:sSubSupPr>
                          <m:ctrlP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SupPr>
                        <m:e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𝜋</m:t>
                          </m:r>
                        </m:e>
                        <m:sub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−1</m:t>
                          </m:r>
                        </m:sub>
                        <m:sup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𝐸</m:t>
                          </m:r>
                        </m:sup>
                      </m:sSubSup>
                    </m:e>
                  </m:d>
                  <m:r>
                    <a:rPr lang="en-US" sz="1100" i="1" u="none"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𝛽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2,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b>
                  </m:sSub>
                  <m:d>
                    <m:d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acc>
                            <m:accPr>
                              <m:chr m:val="̂"/>
                              <m:ctrlPr>
                                <a:rPr lang="en-US" sz="1100" i="1" u="none"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accPr>
                            <m:e>
                              <m:r>
                                <a:rPr lang="en-US" sz="1100" i="1" u="none"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𝑢</m:t>
                              </m:r>
                            </m:e>
                          </m:acc>
                        </m:e>
                        <m:sub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−1</m:t>
                          </m:r>
                        </m:sub>
                      </m:sSub>
                    </m:e>
                  </m:d>
                  <m:r>
                    <a:rPr lang="en-US" sz="1100" i="1" u="none"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𝛽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3,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b>
                  </m:sSub>
                  <m:d>
                    <m:d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acc>
                            <m:accPr>
                              <m:chr m:val="̂"/>
                              <m:ctrlPr>
                                <a:rPr lang="en-US" sz="1100" i="1" u="none"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accPr>
                            <m:e>
                              <m:r>
                                <a:rPr lang="en-US" sz="1100" i="1" u="none"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𝑢</m:t>
                              </m:r>
                            </m:e>
                          </m:acc>
                        </m:e>
                        <m:sub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−1</m:t>
                          </m:r>
                        </m:sub>
                      </m:s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acc>
                            <m:accPr>
                              <m:chr m:val="̂"/>
                              <m:ctrlPr>
                                <a:rPr lang="en-US" sz="1100" i="1" u="none"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accPr>
                            <m:e>
                              <m:r>
                                <a:rPr lang="en-US" sz="1100" i="1" u="none"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𝑢</m:t>
                              </m:r>
                            </m:e>
                          </m:acc>
                        </m:e>
                        <m:sub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  <m:r>
                            <a:rPr lang="en-US" sz="1100" i="1" u="none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−5</m:t>
                          </m:r>
                        </m:sub>
                      </m:sSub>
                    </m:e>
                  </m:d>
                </m:oMath>
              </a14:m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for Q=1,2,3,4.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100" i="1" u="sng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𝜋</m:t>
                      </m:r>
                    </m:e>
                    <m:sub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p>
                  </m:sSubSup>
                </m:oMath>
              </a14:m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one-quarter core PCE inflation,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100" i="1" u="sng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𝜋</m:t>
                      </m:r>
                    </m:e>
                    <m:sub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𝐸</m:t>
                      </m:r>
                    </m:sup>
                  </m:sSubSup>
                </m:oMath>
              </a14:m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10-year inflation expectations , </a:t>
              </a:r>
              <a14:m>
                <m:oMath xmlns:m="http://schemas.openxmlformats.org/officeDocument/2006/math">
                  <m:r>
                    <a:rPr lang="en-US" sz="1100" i="1" u="none"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𝑑𝑢</m:t>
                  </m:r>
                  <m:sSub>
                    <m:sSubPr>
                      <m:ctrlP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</m:t>
                      </m:r>
                    </m:e>
                    <m:sub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r>
                        <a:rPr lang="en-US" sz="1100" i="1" u="none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b>
                  </m:sSub>
                </m:oMath>
              </a14:m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a dummy variable for quarter Q,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100" i="1" u="sng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𝜋</m:t>
                      </m:r>
                    </m:e>
                    <m:sub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4</m:t>
                      </m:r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𝑄</m:t>
                      </m:r>
                    </m:sup>
                  </m:sSubSup>
                </m:oMath>
              </a14:m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four-quarter core PCE inflation, and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i="1" u="sng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acc>
                        <m:accPr>
                          <m:chr m:val="̂"/>
                          <m:ctrlPr>
                            <a:rPr lang="en-US" sz="1100" i="1" u="sng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lang="en-US" sz="1100" i="1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𝑢</m:t>
                          </m:r>
                        </m:e>
                      </m:acc>
                    </m:e>
                    <m:sub>
                      <m:r>
                        <a:rPr lang="en-US" sz="11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</m:sSub>
                </m:oMath>
              </a14:m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from a dynamic factor model of seven labor market tightness indicators scaled to match the unemployment gap.</a:t>
              </a:r>
            </a:p>
            <a:p xmlns:a="http://schemas.openxmlformats.org/drawingml/2006/main"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SOURCE: Authors' calculations.                                                                                                                                </a:t>
              </a:r>
              <a:r>
                <a:rPr lang="en-US" sz="110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n-US" sz="1100">
                  <a:solidFill>
                    <a:sysClr val="windowText" lastClr="000000"/>
                  </a:solidFill>
                  <a:latin typeface="Montserrat" panose="00000500000000000000" pitchFamily="2" charset="0"/>
                  <a:cs typeface="Arial" panose="020B0604020202020204" pitchFamily="34" charset="0"/>
                </a:rPr>
                <a:t>Federal Reserve Bank of Dallas</a:t>
              </a:r>
            </a:p>
          </cdr:txBody>
        </cdr:sp>
      </mc:Choice>
      <mc:Fallback xmlns="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0" y="4371975"/>
              <a:ext cx="9444954" cy="121839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NOTES:</a:t>
              </a:r>
              <a:r>
                <a:rPr lang="en-US" sz="11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The bars represent the estimated impact of the explanatory variables on one-quarter core PCE (personal consumption expenditures) inflation rate by quarter of the year. The constant reflects average inflation rates by quarter, holding other variables fixed. The regression equation is </a:t>
              </a:r>
              <a:r>
                <a:rPr lang="en-US" sz="1100" i="0" u="none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𝜋_𝑡^1𝑄−𝜋_𝑡^𝐸=〖𝑑𝑢𝑚_(𝑡,𝑄) (𝛽〗_(0,𝑄)+𝛽_(1,𝑄) (𝜋_(𝑡−1)^4𝑄−𝜋_(𝑡−1)^𝐸 )+𝛽_(2,𝑄) (𝑢 ̂_(𝑡−1) )+𝛽_(3,𝑄) (𝑢 ̂_(𝑡−1)−𝑢 ̂_(𝑡−5) )</a:t>
              </a:r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for Q=1,2,3,4. 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lang="en-US" sz="1100" i="0" u="sng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𝑡^1𝑄</a:t>
              </a:r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one-quarter core PCE inflation, 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lang="en-US" sz="1100" i="0" u="sng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𝑡^𝐸</a:t>
              </a:r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10-year inflation expectations , </a:t>
              </a:r>
              <a:r>
                <a:rPr lang="en-US" sz="1100" i="0" u="none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𝑑𝑢𝑚_(𝑡,𝑄)</a:t>
              </a:r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a dummy variable for quarter Q, 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lang="en-US" sz="1100" i="0" u="sng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𝑡^4𝑄</a:t>
              </a:r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four-quarter core PCE inflation, and 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𝑢</a:t>
              </a:r>
              <a:r>
                <a:rPr lang="en-US" sz="1100" i="0" u="sng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̂_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is from a dynamic factor model of seven labor market tightness indicators scaled to match the unemployment gap.</a:t>
              </a:r>
            </a:p>
            <a:p xmlns:a="http://schemas.openxmlformats.org/drawingml/2006/main">
              <a:r>
                <a:rPr lang="en-US" sz="11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SOURCE: Authors' calculations.                                                                                                                                </a:t>
              </a:r>
              <a:r>
                <a:rPr lang="en-US" sz="110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n-US" sz="1100">
                  <a:solidFill>
                    <a:sysClr val="windowText" lastClr="000000"/>
                  </a:solidFill>
                  <a:latin typeface="Montserrat" panose="00000500000000000000" pitchFamily="2" charset="0"/>
                  <a:cs typeface="Arial" panose="020B0604020202020204" pitchFamily="34" charset="0"/>
                </a:rPr>
                <a:t>Federal Reserve Bank of Dallas</a:t>
              </a:r>
            </a:p>
          </cdr:txBody>
        </cdr:sp>
      </mc:Fallback>
    </mc:AlternateContent>
  </cdr:relSizeAnchor>
  <cdr:relSizeAnchor xmlns:cdr="http://schemas.openxmlformats.org/drawingml/2006/chartDrawing">
    <cdr:from>
      <cdr:x>0.05043</cdr:x>
      <cdr:y>0.09707</cdr:y>
    </cdr:from>
    <cdr:to>
      <cdr:x>0.28135</cdr:x>
      <cdr:y>0.17169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7495" y="650919"/>
          <a:ext cx="2736256" cy="500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Constant</a:t>
          </a:r>
        </a:p>
      </cdr:txBody>
    </cdr:sp>
  </cdr:relSizeAnchor>
  <cdr:relSizeAnchor xmlns:cdr="http://schemas.openxmlformats.org/drawingml/2006/chartDrawing">
    <cdr:from>
      <cdr:x>0</cdr:x>
      <cdr:y>0.0034</cdr:y>
    </cdr:from>
    <cdr:to>
      <cdr:x>0.96314</cdr:x>
      <cdr:y>0.10526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19050"/>
          <a:ext cx="9146387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3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First quarter inflation more sensitive to persistence, c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hange in slack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0.26455</cdr:x>
      <cdr:y>0.0885</cdr:y>
    </cdr:from>
    <cdr:to>
      <cdr:x>0.49606</cdr:x>
      <cdr:y>0.77257</cdr:y>
    </cdr:to>
    <cdr:graphicFrame macro="">
      <cdr:nvGraphicFramePr>
        <cdr:cNvPr id="7" name="Chart 6">
          <a:extLst xmlns:a="http://schemas.openxmlformats.org/drawingml/2006/main">
            <a:ext uri="{FF2B5EF4-FFF2-40B4-BE49-F238E27FC236}">
              <a16:creationId xmlns:a16="http://schemas.microsoft.com/office/drawing/2014/main" id="{AF235D3C-9C38-C53E-B241-D7700F59B19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0.75216</cdr:x>
      <cdr:y>0.09233</cdr:y>
    </cdr:from>
    <cdr:to>
      <cdr:x>0.98367</cdr:x>
      <cdr:y>0.77415</cdr:y>
    </cdr:to>
    <cdr:graphicFrame macro="">
      <cdr:nvGraphicFramePr>
        <cdr:cNvPr id="8" name="Chart 8">
          <a:extLst xmlns:a="http://schemas.openxmlformats.org/drawingml/2006/main">
            <a:ext uri="{FF2B5EF4-FFF2-40B4-BE49-F238E27FC236}">
              <a16:creationId xmlns:a16="http://schemas.microsoft.com/office/drawing/2014/main" id="{DB6ACC81-56B7-E740-919C-DA58E365B595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0.51354</cdr:x>
      <cdr:y>0.10085</cdr:y>
    </cdr:from>
    <cdr:to>
      <cdr:x>0.74323</cdr:x>
      <cdr:y>0.78267</cdr:y>
    </cdr:to>
    <cdr:graphicFrame macro="">
      <cdr:nvGraphicFramePr>
        <cdr:cNvPr id="9" name="Chart 7">
          <a:extLst xmlns:a="http://schemas.openxmlformats.org/drawingml/2006/main">
            <a:ext uri="{FF2B5EF4-FFF2-40B4-BE49-F238E27FC236}">
              <a16:creationId xmlns:a16="http://schemas.microsoft.com/office/drawing/2014/main" id="{9B773887-D970-2CB0-B61F-754F2E7F268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cdr:graphicFrame>
  </cdr:relSizeAnchor>
  <cdr:relSizeAnchor xmlns:cdr="http://schemas.openxmlformats.org/drawingml/2006/chartDrawing">
    <cdr:from>
      <cdr:x>0</cdr:x>
      <cdr:y>0.07788</cdr:y>
    </cdr:from>
    <cdr:to>
      <cdr:x>0.11576</cdr:x>
      <cdr:y>0.12784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45DA78F-AF43-395D-AAF6-68FBA95CE311}"/>
            </a:ext>
          </a:extLst>
        </cdr:cNvPr>
        <cdr:cNvSpPr txBox="1"/>
      </cdr:nvSpPr>
      <cdr:spPr>
        <a:xfrm xmlns:a="http://schemas.openxmlformats.org/drawingml/2006/main">
          <a:off x="0" y="419099"/>
          <a:ext cx="1099306" cy="268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Coefficient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0.06791</cdr:x>
      <cdr:y>0</cdr:y>
    </cdr:from>
    <cdr:to>
      <cdr:x>0.98148</cdr:x>
      <cdr:y>0.1377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9289" y="0"/>
          <a:ext cx="469896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4Q core PCE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0.1564</cdr:x>
      <cdr:y>0</cdr:y>
    </cdr:from>
    <cdr:to>
      <cdr:x>0.98148</cdr:x>
      <cdr:y>0.1377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3848" y="0"/>
          <a:ext cx="1813952" cy="505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4Q change in slack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0.06791</cdr:x>
      <cdr:y>0</cdr:y>
    </cdr:from>
    <cdr:to>
      <cdr:x>0.98148</cdr:x>
      <cdr:y>0.1377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9289" y="0"/>
          <a:ext cx="469896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Level of slack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B48659-17D4-51E1-79C7-5903D46F66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0.85708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610100"/>
          <a:ext cx="9451084" cy="768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Based on regression from Chart 3. Second quarter to fourth quarter 2025 fitted values assume slack is steady at fourth-quarter 2024 level. PCE is personal consumption expenditures.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Analysis; authors'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calculations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1100">
              <a:solidFill>
                <a:sysClr val="windowText" lastClr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0.08588</cdr:y>
    </cdr:from>
    <cdr:to>
      <cdr:x>0.32927</cdr:x>
      <cdr:y>0.1605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60490"/>
          <a:ext cx="3119718" cy="40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annualized</a:t>
          </a:r>
        </a:p>
      </cdr:txBody>
    </cdr:sp>
  </cdr:relSizeAnchor>
  <cdr:relSizeAnchor xmlns:cdr="http://schemas.openxmlformats.org/drawingml/2006/chartDrawing">
    <cdr:from>
      <cdr:x>0</cdr:x>
      <cdr:y>0.00521</cdr:y>
    </cdr:from>
    <cdr:to>
      <cdr:x>0.96314</cdr:x>
      <cdr:y>0.10151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7977"/>
          <a:ext cx="9135034" cy="517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4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Slight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inflation bump in first quarter 2025 expected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0.91304</cdr:x>
      <cdr:y>0.36302</cdr:y>
    </cdr:from>
    <cdr:to>
      <cdr:x>0.99149</cdr:x>
      <cdr:y>0.60935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937330E-3940-63F3-18B3-5C863C150A70}"/>
            </a:ext>
          </a:extLst>
        </cdr:cNvPr>
        <cdr:cNvSpPr txBox="1"/>
      </cdr:nvSpPr>
      <cdr:spPr>
        <a:xfrm xmlns:a="http://schemas.openxmlformats.org/drawingml/2006/main">
          <a:off x="8676243" y="1952625"/>
          <a:ext cx="745478" cy="1324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2025 Q1</a:t>
          </a:r>
        </a:p>
        <a:p xmlns:a="http://schemas.openxmlformats.org/drawingml/2006/main">
          <a:pPr algn="ctr"/>
          <a:r>
            <a:rPr lang="en-US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2.7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0.88366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755535"/>
          <a:ext cx="9444954" cy="626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PCE is personal consumption expenditures.</a:t>
          </a: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Analysis; Federal Reserve Bank of St. Louis (ALFRED)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1100">
              <a:solidFill>
                <a:sysClr val="windowText" lastClr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0.08588</cdr:y>
    </cdr:from>
    <cdr:to>
      <cdr:x>0.32927</cdr:x>
      <cdr:y>0.1605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60490"/>
          <a:ext cx="3119718" cy="40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annualized</a:t>
          </a:r>
        </a:p>
      </cdr:txBody>
    </cdr:sp>
  </cdr:relSizeAnchor>
  <cdr:relSizeAnchor xmlns:cdr="http://schemas.openxmlformats.org/drawingml/2006/chartDrawing">
    <cdr:from>
      <cdr:x>0</cdr:x>
      <cdr:y>0.00521</cdr:y>
    </cdr:from>
    <cdr:to>
      <cdr:x>0.96314</cdr:x>
      <cdr:y>0.10151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7977"/>
          <a:ext cx="9135034" cy="517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Inflation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rises during the start of each of the past 3 years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0.19332</cdr:x>
      <cdr:y>0.11687</cdr:y>
    </cdr:from>
    <cdr:to>
      <cdr:x>0.52259</cdr:x>
      <cdr:y>0.20573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941C4D7-6A60-EFC9-53BF-BBEDEBFE05E0}"/>
            </a:ext>
          </a:extLst>
        </cdr:cNvPr>
        <cdr:cNvSpPr txBox="1"/>
      </cdr:nvSpPr>
      <cdr:spPr>
        <a:xfrm xmlns:a="http://schemas.openxmlformats.org/drawingml/2006/main">
          <a:off x="1837040" y="628650"/>
          <a:ext cx="3128917" cy="477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Core PCE, 1-month rate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83820</xdr:colOff>
      <xdr:row>13</xdr:row>
      <xdr:rowOff>0</xdr:rowOff>
    </xdr:from>
    <xdr:to>
      <xdr:col>37</xdr:col>
      <xdr:colOff>388620</xdr:colOff>
      <xdr:row>30</xdr:row>
      <xdr:rowOff>91440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4B968D0-AF85-4732-9B8F-BDDD5BED4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88</xdr:row>
      <xdr:rowOff>0</xdr:rowOff>
    </xdr:from>
    <xdr:to>
      <xdr:col>29</xdr:col>
      <xdr:colOff>304800</xdr:colOff>
      <xdr:row>105</xdr:row>
      <xdr:rowOff>91440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024461E-612B-4A1B-BC71-0C8DA3AB6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0.19252</cdr:x>
      <cdr:y>0.09034</cdr:y>
    </cdr:from>
    <cdr:to>
      <cdr:x>0.47682</cdr:x>
      <cdr:y>0.20274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D0810BB-99C6-7A18-5E9B-5C478A151726}"/>
            </a:ext>
          </a:extLst>
        </cdr:cNvPr>
        <cdr:cNvSpPr txBox="1"/>
      </cdr:nvSpPr>
      <cdr:spPr>
        <a:xfrm xmlns:a="http://schemas.openxmlformats.org/drawingml/2006/main">
          <a:off x="1408309" y="413561"/>
          <a:ext cx="2079745" cy="514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Core PCE, 1M annualized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0.15833</cdr:x>
      <cdr:y>0.11667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561C387-C502-C591-6439-AB8BF054DA80}"/>
            </a:ext>
          </a:extLst>
        </cdr:cNvPr>
        <cdr:cNvSpPr txBox="1"/>
      </cdr:nvSpPr>
      <cdr:spPr>
        <a:xfrm xmlns:a="http://schemas.openxmlformats.org/drawingml/2006/main">
          <a:off x="0" y="0"/>
          <a:ext cx="1013460" cy="37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Percent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0.24881</cdr:x>
      <cdr:y>0.15952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4580F63A-7BEF-CCD3-B36E-88C7E7D5E152}"/>
            </a:ext>
          </a:extLst>
        </cdr:cNvPr>
        <cdr:cNvSpPr txBox="1"/>
      </cdr:nvSpPr>
      <cdr:spPr>
        <a:xfrm xmlns:a="http://schemas.openxmlformats.org/drawingml/2006/main">
          <a:off x="0" y="0"/>
          <a:ext cx="1592580" cy="51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Percent, annualized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D607A-462B-BCAF-2742-D824A44C3D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0.00702</cdr:x>
      <cdr:y>0.88142</cdr:y>
    </cdr:from>
    <cdr:to>
      <cdr:x>0.999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4743449"/>
          <a:ext cx="9420226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Gray bars indicates recessiosn. PCE is personal consumption expenditures.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Analysis; National Bureau of Economic Research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1100">
              <a:solidFill>
                <a:sysClr val="windowText" lastClr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0.08588</cdr:y>
    </cdr:from>
    <cdr:to>
      <cdr:x>0.32927</cdr:x>
      <cdr:y>0.1605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60490"/>
          <a:ext cx="3119718" cy="40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annualized</a:t>
          </a:r>
        </a:p>
      </cdr:txBody>
    </cdr:sp>
  </cdr:relSizeAnchor>
  <cdr:relSizeAnchor xmlns:cdr="http://schemas.openxmlformats.org/drawingml/2006/chartDrawing">
    <cdr:from>
      <cdr:x>0</cdr:x>
      <cdr:y>0.00521</cdr:y>
    </cdr:from>
    <cdr:to>
      <cdr:x>0.96314</cdr:x>
      <cdr:y>0.10151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7977"/>
          <a:ext cx="9135034" cy="517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January inflation often higher than average, but low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following 2001, 2008-09 recessions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83820</xdr:colOff>
      <xdr:row>50</xdr:row>
      <xdr:rowOff>0</xdr:rowOff>
    </xdr:from>
    <xdr:to>
      <xdr:col>37</xdr:col>
      <xdr:colOff>388620</xdr:colOff>
      <xdr:row>67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6ED58F-362E-4AF9-BBD8-65131E3C4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125</xdr:row>
      <xdr:rowOff>0</xdr:rowOff>
    </xdr:from>
    <xdr:to>
      <xdr:col>29</xdr:col>
      <xdr:colOff>304800</xdr:colOff>
      <xdr:row>142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C3F0EC-DC8C-4ED1-BEC9-A6B24A95F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0.19252</cdr:x>
      <cdr:y>0.09034</cdr:y>
    </cdr:from>
    <cdr:to>
      <cdr:x>0.47682</cdr:x>
      <cdr:y>0.20274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D0810BB-99C6-7A18-5E9B-5C478A151726}"/>
            </a:ext>
          </a:extLst>
        </cdr:cNvPr>
        <cdr:cNvSpPr txBox="1"/>
      </cdr:nvSpPr>
      <cdr:spPr>
        <a:xfrm xmlns:a="http://schemas.openxmlformats.org/drawingml/2006/main">
          <a:off x="1408309" y="413561"/>
          <a:ext cx="2079745" cy="514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Core PCE, 1M annualized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0.15833</cdr:x>
      <cdr:y>0.11667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561C387-C502-C591-6439-AB8BF054DA80}"/>
            </a:ext>
          </a:extLst>
        </cdr:cNvPr>
        <cdr:cNvSpPr txBox="1"/>
      </cdr:nvSpPr>
      <cdr:spPr>
        <a:xfrm xmlns:a="http://schemas.openxmlformats.org/drawingml/2006/main">
          <a:off x="0" y="0"/>
          <a:ext cx="1013460" cy="37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Percent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National\discount_slides\discount_slides1.xlsx" TargetMode="External"/><Relationship Id="rId1" Type="http://schemas.openxmlformats.org/officeDocument/2006/relationships/externalLinkPath" Target="file:///M:\National\discount_slides\discount_slides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b.win.frb.org\K1\Accounts\A-C\k1taa03\My%20Documents\0105_Atkinson_CPICharts.xlsx" TargetMode="External"/><Relationship Id="rId1" Type="http://schemas.openxmlformats.org/officeDocument/2006/relationships/externalLinkPath" Target="/Accounts/A-C/k1taa03/My%20Documents/0105_Atkinson_CPI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_growth"/>
      <sheetName val="UR_LFPR_EPOP"/>
      <sheetName val="agg_payrolls"/>
      <sheetName val="agg_payrolls_3M"/>
      <sheetName val="wages"/>
      <sheetName val="emp_measures"/>
      <sheetName val="core_PCE"/>
      <sheetName val="JCXFEBM_implied"/>
      <sheetName val="NYFED_SCE_income"/>
      <sheetName val="CPI_decomposition"/>
      <sheetName val="CPI_decomposition (2)"/>
      <sheetName val="CBO_revision"/>
      <sheetName val="manheim"/>
      <sheetName val="price_level"/>
      <sheetName val="sahm_rule"/>
      <sheetName val="Sheet5"/>
      <sheetName val="construction_spending"/>
      <sheetName val="real_pce"/>
      <sheetName val="Sheet2"/>
      <sheetName val="GDP"/>
      <sheetName val="FRB_FCI"/>
      <sheetName val="SLOOS"/>
      <sheetName val="inflation"/>
      <sheetName val="Sheet1"/>
      <sheetName val="Sheet3"/>
      <sheetName val="PCE_exrent"/>
      <sheetName val="JOLTS"/>
      <sheetName val="Indeed_openings"/>
      <sheetName val="layoffs"/>
      <sheetName val="layoffs (2)"/>
      <sheetName val="indeed_wage"/>
      <sheetName val="consumer_confidence"/>
      <sheetName val="ECI_core_PCE_serv_xh"/>
      <sheetName val="ISM"/>
      <sheetName val="PCE growth"/>
      <sheetName val="GDP_decomp"/>
      <sheetName val="GDP_decomp2"/>
      <sheetName val="GDP_FSPDP"/>
      <sheetName val="savings"/>
      <sheetName val="Thresholds"/>
      <sheetName val="ULC"/>
      <sheetName val="ugap"/>
      <sheetName val="flow_of_funds (2)"/>
      <sheetName val="daily_consumer_sentiment"/>
      <sheetName val="average hours"/>
      <sheetName val="LFPR"/>
      <sheetName val="ECI"/>
      <sheetName val="ECI_old"/>
      <sheetName val="ECI_raw_data"/>
      <sheetName val="ECI scatter"/>
      <sheetName val="wages_revisions"/>
      <sheetName val="NFIB_selling prices"/>
      <sheetName val="ISM (2)"/>
      <sheetName val="Rstar"/>
      <sheetName val="ffunds"/>
      <sheetName val="Sheet7"/>
      <sheetName val="Sheet4"/>
      <sheetName val="ffunds_futures"/>
      <sheetName val="policy_path"/>
      <sheetName val="mortgages"/>
      <sheetName val="housing"/>
      <sheetName val="IPMFG"/>
      <sheetName val="IP_checkbox"/>
      <sheetName val="inventories"/>
      <sheetName val="financial_conditions"/>
      <sheetName val="retail"/>
      <sheetName val="GDPNow"/>
      <sheetName val="yield_spread"/>
      <sheetName val="yield_curve"/>
      <sheetName val="HH_emp"/>
      <sheetName val="inflation_extra_charts"/>
      <sheetName val="long-term inf_exp"/>
      <sheetName val="inf_exp"/>
      <sheetName val="tariff"/>
      <sheetName val="capex"/>
      <sheetName val="u6"/>
      <sheetName val="WEI"/>
      <sheetName val="NFIB"/>
      <sheetName val="fed_survey_SD"/>
      <sheetName val="PPI_core_goods"/>
      <sheetName val="fed_survey_input_price"/>
      <sheetName val="nominal_PCE"/>
      <sheetName val="nominal_GDP"/>
      <sheetName val="Deficit"/>
      <sheetName val="bfi"/>
      <sheetName val="announced_layoffs"/>
      <sheetName val="nom_inc_exp"/>
      <sheetName val="balance_sheet"/>
      <sheetName val="house_inflation"/>
      <sheetName val="BC_LR_FF"/>
      <sheetName val="BC_LR_UR"/>
      <sheetName val="BC_LR_inf"/>
      <sheetName val="commodities"/>
      <sheetName val="umich_sent"/>
      <sheetName val="PCE_price_level"/>
      <sheetName val="corePCE_price_level"/>
      <sheetName val="SEP_PCE_history"/>
      <sheetName val="PCE"/>
      <sheetName val="financial_conditions (2)"/>
      <sheetName val="initial_claims_yoy"/>
      <sheetName val="initial_claims_yoy (2)"/>
      <sheetName val="PCE (2)"/>
      <sheetName val="M2"/>
      <sheetName val="M2 (2)"/>
      <sheetName val="ISM_services"/>
      <sheetName val="inf_exp (3)"/>
      <sheetName val="fed_survey_input_price (2)"/>
      <sheetName val="UR_LFPR_EPOP (2)"/>
      <sheetName val="Sheet10"/>
      <sheetName val="Sheet6"/>
      <sheetName val="Sheet11"/>
      <sheetName val="Sheet12"/>
      <sheetName val="Sheet8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data1"/>
      <sheetName val="Chart2"/>
      <sheetName val="data2"/>
      <sheetName val="Chart3"/>
      <sheetName val="data3"/>
      <sheetName val="Chart4"/>
      <sheetName val="dat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Q1</v>
          </cell>
        </row>
        <row r="4">
          <cell r="A4" t="str">
            <v>Q2</v>
          </cell>
        </row>
        <row r="5">
          <cell r="A5" t="str">
            <v>Q3</v>
          </cell>
        </row>
        <row r="6">
          <cell r="A6" t="str">
            <v>Q4</v>
          </cell>
        </row>
        <row r="7">
          <cell r="B7">
            <v>1.1357549024923601</v>
          </cell>
          <cell r="D7">
            <v>0.92056965144028613</v>
          </cell>
          <cell r="E7">
            <v>1.3509401535444341</v>
          </cell>
        </row>
        <row r="8">
          <cell r="B8">
            <v>0.59387036335296595</v>
          </cell>
          <cell r="D8">
            <v>0.40538896862590595</v>
          </cell>
          <cell r="E8">
            <v>0.78235175808002588</v>
          </cell>
        </row>
        <row r="9">
          <cell r="B9">
            <v>0.63184288858526005</v>
          </cell>
          <cell r="D9">
            <v>0.27187339330778204</v>
          </cell>
          <cell r="E9">
            <v>0.99181238386273807</v>
          </cell>
        </row>
        <row r="10">
          <cell r="B10">
            <v>0.50859805007947001</v>
          </cell>
          <cell r="D10">
            <v>0.16972266015474202</v>
          </cell>
          <cell r="E10">
            <v>0.847473440004198</v>
          </cell>
        </row>
        <row r="11">
          <cell r="B11">
            <v>-2.1079599775378099E-2</v>
          </cell>
          <cell r="D11">
            <v>-0.17620279169035691</v>
          </cell>
          <cell r="E11">
            <v>0.13404359213960071</v>
          </cell>
        </row>
        <row r="12">
          <cell r="B12">
            <v>-2.39294207533517E-2</v>
          </cell>
          <cell r="D12">
            <v>-0.14306456847925511</v>
          </cell>
          <cell r="E12">
            <v>9.5205726972551696E-2</v>
          </cell>
        </row>
        <row r="13">
          <cell r="B13">
            <v>-2.2242089248159101E-2</v>
          </cell>
          <cell r="D13">
            <v>-0.13791961991097551</v>
          </cell>
          <cell r="E13">
            <v>9.3435441414657303E-2</v>
          </cell>
        </row>
        <row r="14">
          <cell r="B14">
            <v>-1.51937249471122E-2</v>
          </cell>
          <cell r="D14">
            <v>-0.1298801889363608</v>
          </cell>
          <cell r="E14">
            <v>9.9492739042136402E-2</v>
          </cell>
        </row>
        <row r="15">
          <cell r="B15">
            <v>-0.242125327573983</v>
          </cell>
          <cell r="D15">
            <v>-0.44212531124135979</v>
          </cell>
          <cell r="E15">
            <v>-4.2125343906606189E-2</v>
          </cell>
        </row>
        <row r="16">
          <cell r="B16">
            <v>-7.7007897444103801E-2</v>
          </cell>
          <cell r="D16">
            <v>-0.26916188954432119</v>
          </cell>
          <cell r="E16">
            <v>0.11514609465611361</v>
          </cell>
        </row>
        <row r="17">
          <cell r="B17">
            <v>-4.2229368206032703E-3</v>
          </cell>
          <cell r="D17">
            <v>-0.27908668210481524</v>
          </cell>
          <cell r="E17">
            <v>0.27064080846360872</v>
          </cell>
        </row>
        <row r="18">
          <cell r="B18">
            <v>-8.5016637839409603E-2</v>
          </cell>
          <cell r="D18">
            <v>-0.49373085204095563</v>
          </cell>
          <cell r="E18">
            <v>0.32369757636213642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B3944-8FC9-4AE1-9A1D-5E26AF0AA493}">
  <sheetPr codeName="Sheet2"/>
  <dimension ref="A1:AF34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1" sqref="B1:M1"/>
    </sheetView>
  </sheetViews>
  <sheetFormatPr defaultRowHeight="14.5" x14ac:dyDescent="0.35"/>
  <sheetData>
    <row r="1" spans="1:13" x14ac:dyDescent="0.35">
      <c r="B1" t="s">
        <v>31</v>
      </c>
      <c r="C1" t="s">
        <v>30</v>
      </c>
      <c r="D1" t="s">
        <v>21</v>
      </c>
      <c r="E1" t="s">
        <v>22</v>
      </c>
      <c r="F1" t="s">
        <v>20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</row>
    <row r="2" spans="1:13" x14ac:dyDescent="0.35">
      <c r="A2">
        <v>2022</v>
      </c>
      <c r="B2">
        <v>5.8578121133587402</v>
      </c>
      <c r="C2">
        <v>5.5362831256268619</v>
      </c>
      <c r="D2">
        <v>4.6179395690842728</v>
      </c>
      <c r="E2">
        <v>4.1691439390262319</v>
      </c>
      <c r="F2">
        <v>4.4078533317943647</v>
      </c>
      <c r="G2">
        <v>7.270614287821231</v>
      </c>
      <c r="H2">
        <v>2.7837261614275688</v>
      </c>
      <c r="I2">
        <v>7.1317204318635197</v>
      </c>
      <c r="J2">
        <v>5.406269613229453</v>
      </c>
      <c r="K2">
        <v>4.1707535486465996</v>
      </c>
      <c r="L2">
        <v>3.7176467682054959</v>
      </c>
      <c r="M2">
        <v>4.443053280129905</v>
      </c>
    </row>
    <row r="3" spans="1:13" x14ac:dyDescent="0.35">
      <c r="A3" t="s">
        <v>32</v>
      </c>
      <c r="B3">
        <v>5.82</v>
      </c>
      <c r="C3">
        <v>4.5</v>
      </c>
      <c r="D3">
        <v>4.51</v>
      </c>
      <c r="E3">
        <v>3.8</v>
      </c>
      <c r="F3">
        <v>4.5999999999999996</v>
      </c>
      <c r="G3">
        <v>7.81</v>
      </c>
      <c r="H3">
        <v>0.92</v>
      </c>
      <c r="I3">
        <v>6.81</v>
      </c>
      <c r="J3">
        <v>5.72</v>
      </c>
      <c r="K3">
        <v>3.2</v>
      </c>
      <c r="L3">
        <v>1.91</v>
      </c>
      <c r="M3">
        <v>3.62</v>
      </c>
    </row>
    <row r="4" spans="1:13" x14ac:dyDescent="0.35">
      <c r="A4">
        <v>2023</v>
      </c>
      <c r="B4">
        <v>5.7795491088861839</v>
      </c>
      <c r="C4">
        <v>4.5543831806449164</v>
      </c>
      <c r="D4">
        <v>3.5245711924271728</v>
      </c>
      <c r="E4">
        <v>4.2495083382470655</v>
      </c>
      <c r="F4">
        <v>3.5749403326731155</v>
      </c>
      <c r="G4">
        <v>3.1384196186630353</v>
      </c>
      <c r="H4">
        <v>1.6815838435526365</v>
      </c>
      <c r="I4">
        <v>1.2316339833971179</v>
      </c>
      <c r="J4">
        <v>3.8989037734270982</v>
      </c>
      <c r="K4">
        <v>1.6112446120102319</v>
      </c>
      <c r="L4">
        <v>1.0936301471519805</v>
      </c>
      <c r="M4">
        <v>2.2063778285404068</v>
      </c>
    </row>
    <row r="5" spans="1:13" x14ac:dyDescent="0.35">
      <c r="A5">
        <v>2024</v>
      </c>
      <c r="B5">
        <v>6.1400178380094594</v>
      </c>
      <c r="C5">
        <v>2.9111286670245873</v>
      </c>
      <c r="D5">
        <v>4.1384848312790101</v>
      </c>
      <c r="E5">
        <v>3.1066875324270438</v>
      </c>
      <c r="F5">
        <v>0.9770021598709544</v>
      </c>
      <c r="G5">
        <v>2.6930416584714401</v>
      </c>
      <c r="H5">
        <v>2.096443523102165</v>
      </c>
      <c r="I5">
        <v>2.0130910512744737</v>
      </c>
      <c r="J5">
        <v>3.0484690584403173</v>
      </c>
      <c r="K5">
        <v>3.1909750348568355</v>
      </c>
      <c r="L5">
        <v>1.3878714284002891</v>
      </c>
      <c r="M5">
        <v>2.2999999999999998</v>
      </c>
    </row>
    <row r="23" spans="32:32" x14ac:dyDescent="0.35">
      <c r="AF23">
        <v>5.82</v>
      </c>
    </row>
    <row r="24" spans="32:32" x14ac:dyDescent="0.35">
      <c r="AF24">
        <v>4.5</v>
      </c>
    </row>
    <row r="25" spans="32:32" x14ac:dyDescent="0.35">
      <c r="AF25">
        <v>4.51</v>
      </c>
    </row>
    <row r="26" spans="32:32" x14ac:dyDescent="0.35">
      <c r="AF26">
        <v>3.8</v>
      </c>
    </row>
    <row r="27" spans="32:32" x14ac:dyDescent="0.35">
      <c r="AF27">
        <v>4.5999999999999996</v>
      </c>
    </row>
    <row r="28" spans="32:32" x14ac:dyDescent="0.35">
      <c r="AF28">
        <v>7.81</v>
      </c>
    </row>
    <row r="29" spans="32:32" x14ac:dyDescent="0.35">
      <c r="AF29">
        <v>0.92</v>
      </c>
    </row>
    <row r="30" spans="32:32" x14ac:dyDescent="0.35">
      <c r="AF30">
        <v>6.81</v>
      </c>
    </row>
    <row r="31" spans="32:32" x14ac:dyDescent="0.35">
      <c r="AF31">
        <v>5.72</v>
      </c>
    </row>
    <row r="32" spans="32:32" x14ac:dyDescent="0.35">
      <c r="AF32">
        <v>3.2</v>
      </c>
    </row>
    <row r="33" spans="32:32" x14ac:dyDescent="0.35">
      <c r="AF33">
        <v>1.91</v>
      </c>
    </row>
    <row r="34" spans="32:32" x14ac:dyDescent="0.35">
      <c r="AF34">
        <v>3.62</v>
      </c>
    </row>
  </sheetData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850A-E5BF-463E-9E4C-36754DD7F844}">
  <dimension ref="A1:AF71"/>
  <sheetViews>
    <sheetView workbookViewId="0">
      <pane xSplit="1" ySplit="1" topLeftCell="B26" activePane="bottomRight" state="frozen"/>
      <selection pane="topRight" activeCell="C1" sqref="C1"/>
      <selection pane="bottomLeft" activeCell="A2" sqref="A2"/>
      <selection pane="bottomRight" activeCell="B42" sqref="B42:N42"/>
    </sheetView>
  </sheetViews>
  <sheetFormatPr defaultRowHeight="14.5" x14ac:dyDescent="0.35"/>
  <sheetData>
    <row r="1" spans="1:16" x14ac:dyDescent="0.35">
      <c r="B1" t="s">
        <v>31</v>
      </c>
      <c r="C1" t="s">
        <v>30</v>
      </c>
      <c r="D1" t="s">
        <v>21</v>
      </c>
      <c r="E1" t="s">
        <v>22</v>
      </c>
      <c r="F1" t="s">
        <v>20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33</v>
      </c>
    </row>
    <row r="2" spans="1:16" x14ac:dyDescent="0.35">
      <c r="A2">
        <v>1985</v>
      </c>
      <c r="B2">
        <v>6.9363801111912426</v>
      </c>
      <c r="C2">
        <v>6.4045920060885164</v>
      </c>
      <c r="D2">
        <v>4.2825577137090232</v>
      </c>
      <c r="E2">
        <v>1.4369992742780058</v>
      </c>
      <c r="F2">
        <v>4.2119518462738315</v>
      </c>
      <c r="G2">
        <v>4.047258840216772</v>
      </c>
      <c r="H2">
        <v>3.5616941727088625</v>
      </c>
      <c r="I2">
        <v>6.0497569858889211</v>
      </c>
      <c r="J2">
        <v>2.5054930271301457</v>
      </c>
      <c r="K2">
        <v>1.942444200764859</v>
      </c>
      <c r="L2">
        <v>2.9827637641750115</v>
      </c>
      <c r="M2">
        <v>3.3163463397106741</v>
      </c>
      <c r="N2">
        <f t="shared" ref="N2:N41" si="0">AVERAGE(B2:M2)</f>
        <v>3.9731865235113215</v>
      </c>
      <c r="P2" t="e">
        <v>#N/A</v>
      </c>
    </row>
    <row r="3" spans="1:16" x14ac:dyDescent="0.35">
      <c r="A3">
        <v>1986</v>
      </c>
      <c r="B3">
        <v>6.6642947782643791</v>
      </c>
      <c r="C3">
        <v>3.1441635962869752</v>
      </c>
      <c r="D3">
        <v>3.7157121521754544</v>
      </c>
      <c r="E3">
        <v>2.1934176174025932</v>
      </c>
      <c r="F3">
        <v>2.0705967214902143</v>
      </c>
      <c r="G3">
        <v>3.6669724114077873</v>
      </c>
      <c r="H3">
        <v>2.2026933315366204</v>
      </c>
      <c r="I3">
        <v>2.4825043338095876</v>
      </c>
      <c r="J3">
        <v>4.0242238238820338</v>
      </c>
      <c r="K3">
        <v>4.1541450692092363</v>
      </c>
      <c r="L3">
        <v>2.5781324220892632</v>
      </c>
      <c r="M3">
        <v>1.5688973419668129</v>
      </c>
      <c r="N3">
        <f t="shared" si="0"/>
        <v>3.2054794666267461</v>
      </c>
      <c r="P3" t="e">
        <v>#N/A</v>
      </c>
    </row>
    <row r="4" spans="1:16" x14ac:dyDescent="0.35">
      <c r="A4">
        <v>1987</v>
      </c>
      <c r="B4">
        <v>2.9210277812993457</v>
      </c>
      <c r="C4">
        <v>2.4696063287569903</v>
      </c>
      <c r="D4">
        <v>3.6116338895777256</v>
      </c>
      <c r="E4">
        <v>5.2072546178455914</v>
      </c>
      <c r="F4">
        <v>3.4219782287193246</v>
      </c>
      <c r="G4">
        <v>3.3425057100905153</v>
      </c>
      <c r="H4">
        <v>3.147974926459729</v>
      </c>
      <c r="I4">
        <v>4.1363719172313296</v>
      </c>
      <c r="J4">
        <v>4.8669443352201025</v>
      </c>
      <c r="K4">
        <v>5.2432933805315551</v>
      </c>
      <c r="L4">
        <v>2.5344227059131086</v>
      </c>
      <c r="M4">
        <v>2.5517221541029089</v>
      </c>
      <c r="N4">
        <f t="shared" si="0"/>
        <v>3.6212279979790192</v>
      </c>
      <c r="P4" t="e">
        <v>#N/A</v>
      </c>
    </row>
    <row r="5" spans="1:16" x14ac:dyDescent="0.35">
      <c r="A5">
        <v>1988</v>
      </c>
      <c r="B5">
        <v>5.8243684227648584</v>
      </c>
      <c r="C5">
        <v>2.4892237980161269</v>
      </c>
      <c r="D5">
        <v>5.2542059897846327</v>
      </c>
      <c r="E5">
        <v>5.9889058177165166</v>
      </c>
      <c r="F5">
        <v>4.1629288935082664</v>
      </c>
      <c r="G5">
        <v>5.1873437122732513</v>
      </c>
      <c r="H5">
        <v>5.0070295915237706</v>
      </c>
      <c r="I5">
        <v>3.026804861385024</v>
      </c>
      <c r="J5">
        <v>6.6205560909127215</v>
      </c>
      <c r="K5">
        <v>4.6572637084568491</v>
      </c>
      <c r="L5">
        <v>3.3409037546258791</v>
      </c>
      <c r="M5">
        <v>4.0539506861431374</v>
      </c>
      <c r="N5">
        <f t="shared" si="0"/>
        <v>4.634457110592586</v>
      </c>
      <c r="P5" t="e">
        <v>#N/A</v>
      </c>
    </row>
    <row r="6" spans="1:16" x14ac:dyDescent="0.35">
      <c r="A6">
        <v>1989</v>
      </c>
      <c r="B6">
        <v>6.2498488663973895</v>
      </c>
      <c r="C6">
        <v>3.0873574022254546</v>
      </c>
      <c r="D6">
        <v>3.6407138878714829</v>
      </c>
      <c r="E6">
        <v>4.1053485714962035</v>
      </c>
      <c r="F6">
        <v>3.6388571878893439</v>
      </c>
      <c r="G6">
        <v>3.242624072986322</v>
      </c>
      <c r="H6">
        <v>3.1274019322053315</v>
      </c>
      <c r="I6">
        <v>1.6848135435762801</v>
      </c>
      <c r="J6">
        <v>4.2441182030247937</v>
      </c>
      <c r="K6">
        <v>4.4427251728072603</v>
      </c>
      <c r="L6">
        <v>3.239990925298164</v>
      </c>
      <c r="M6">
        <v>3.4626861302909484</v>
      </c>
      <c r="N6">
        <f t="shared" si="0"/>
        <v>3.6805404913390807</v>
      </c>
      <c r="P6" t="e">
        <v>#N/A</v>
      </c>
    </row>
    <row r="7" spans="1:16" x14ac:dyDescent="0.35">
      <c r="A7">
        <v>1990</v>
      </c>
      <c r="B7">
        <v>4.7196703423726394</v>
      </c>
      <c r="C7">
        <v>5.9771903780027058</v>
      </c>
      <c r="D7">
        <v>5.9262993468228276</v>
      </c>
      <c r="E7">
        <v>3.6338081441735559</v>
      </c>
      <c r="F7">
        <v>3.7263192577104309</v>
      </c>
      <c r="G7">
        <v>4.7723584282033604</v>
      </c>
      <c r="H7">
        <v>3.0646419498291833</v>
      </c>
      <c r="I7">
        <v>5.1143730718629099</v>
      </c>
      <c r="J7">
        <v>4.2687571845269279</v>
      </c>
      <c r="K7">
        <v>4.1514260279062132</v>
      </c>
      <c r="L7">
        <v>1.4613419246397807</v>
      </c>
      <c r="M7">
        <v>1.6781862418315363</v>
      </c>
      <c r="N7">
        <f t="shared" si="0"/>
        <v>4.0411976914901722</v>
      </c>
      <c r="P7">
        <v>12</v>
      </c>
    </row>
    <row r="8" spans="1:16" x14ac:dyDescent="0.35">
      <c r="A8">
        <v>1991</v>
      </c>
      <c r="B8">
        <v>6.1542435203987944</v>
      </c>
      <c r="C8">
        <v>3.3603711639057954</v>
      </c>
      <c r="D8">
        <v>2.5335223184730138</v>
      </c>
      <c r="E8">
        <v>2.4291119110593451</v>
      </c>
      <c r="F8">
        <v>4.8819703649958912</v>
      </c>
      <c r="G8">
        <v>2.6312377817624855</v>
      </c>
      <c r="H8">
        <v>3.7131204784520255</v>
      </c>
      <c r="I8">
        <v>3.3456731518624272</v>
      </c>
      <c r="J8">
        <v>4.902708439734238</v>
      </c>
      <c r="K8">
        <v>2.6776191183888187</v>
      </c>
      <c r="L8">
        <v>2.263874991854764</v>
      </c>
      <c r="M8">
        <v>2.9971865423121802</v>
      </c>
      <c r="N8">
        <f t="shared" si="0"/>
        <v>3.4908866485999819</v>
      </c>
      <c r="P8">
        <v>12</v>
      </c>
    </row>
    <row r="9" spans="1:16" x14ac:dyDescent="0.35">
      <c r="A9">
        <v>1992</v>
      </c>
      <c r="B9">
        <v>3.3204252769053033</v>
      </c>
      <c r="C9">
        <v>3.311263747153026</v>
      </c>
      <c r="D9">
        <v>3.0312555308785738</v>
      </c>
      <c r="E9">
        <v>4.0110653752518655</v>
      </c>
      <c r="F9">
        <v>1.695726849483159</v>
      </c>
      <c r="G9">
        <v>0.93752251025631672</v>
      </c>
      <c r="H9">
        <v>4.628761090005229</v>
      </c>
      <c r="I9">
        <v>1.1020803105126431</v>
      </c>
      <c r="J9">
        <v>1.9672275098831848</v>
      </c>
      <c r="K9">
        <v>4.715024133899326</v>
      </c>
      <c r="L9">
        <v>2.654135580845729</v>
      </c>
      <c r="M9">
        <v>2.2526234445583881</v>
      </c>
      <c r="N9">
        <f t="shared" si="0"/>
        <v>2.8022592799693959</v>
      </c>
      <c r="P9" t="e">
        <v>#N/A</v>
      </c>
    </row>
    <row r="10" spans="1:16" x14ac:dyDescent="0.35">
      <c r="A10">
        <v>1993</v>
      </c>
      <c r="B10">
        <v>3.5512036175809225</v>
      </c>
      <c r="C10">
        <v>2.3166973841725502</v>
      </c>
      <c r="D10">
        <v>2.6492023900805073</v>
      </c>
      <c r="E10">
        <v>3.5449087481637775</v>
      </c>
      <c r="F10">
        <v>4.1377084883412074</v>
      </c>
      <c r="G10">
        <v>1.1494914366433573</v>
      </c>
      <c r="H10">
        <v>2.512728857172486</v>
      </c>
      <c r="I10">
        <v>2.2670913846115415</v>
      </c>
      <c r="J10">
        <v>1.8212229212183795</v>
      </c>
      <c r="K10">
        <v>1.9836026403488916</v>
      </c>
      <c r="L10">
        <v>3.1412521177478059</v>
      </c>
      <c r="M10">
        <v>0.54010131918249549</v>
      </c>
      <c r="N10">
        <f t="shared" si="0"/>
        <v>2.4679342754386604</v>
      </c>
      <c r="P10" t="e">
        <v>#N/A</v>
      </c>
    </row>
    <row r="11" spans="1:16" x14ac:dyDescent="0.35">
      <c r="A11">
        <v>1994</v>
      </c>
      <c r="B11">
        <v>0.95555755106713214</v>
      </c>
      <c r="C11">
        <v>2.6320470431608234</v>
      </c>
      <c r="D11">
        <v>4.1579142080019782</v>
      </c>
      <c r="E11">
        <v>1.8165112171362408</v>
      </c>
      <c r="F11">
        <v>2.7045311012789286</v>
      </c>
      <c r="G11">
        <v>2.6984497578067979</v>
      </c>
      <c r="H11">
        <v>2.5471405306309203</v>
      </c>
      <c r="I11">
        <v>1.3530953631029741</v>
      </c>
      <c r="J11">
        <v>1.8357518739931189</v>
      </c>
      <c r="K11">
        <v>2.8604851491955907</v>
      </c>
      <c r="L11">
        <v>2.2231368578452537</v>
      </c>
      <c r="M11">
        <v>0.40495576468637662</v>
      </c>
      <c r="N11">
        <f t="shared" si="0"/>
        <v>2.1824647014921781</v>
      </c>
      <c r="P11" t="e">
        <v>#N/A</v>
      </c>
    </row>
    <row r="12" spans="1:16" x14ac:dyDescent="0.35">
      <c r="A12">
        <v>1995</v>
      </c>
      <c r="B12">
        <v>3.0278277123562347</v>
      </c>
      <c r="C12">
        <v>1.9805137129647266</v>
      </c>
      <c r="D12">
        <v>2.9792561435168174</v>
      </c>
      <c r="E12">
        <v>2.8285445961178324</v>
      </c>
      <c r="F12">
        <v>2.0564237850878353</v>
      </c>
      <c r="G12">
        <v>1.0479949492973706</v>
      </c>
      <c r="H12">
        <v>1.9096410542684294</v>
      </c>
      <c r="I12">
        <v>2.9168547267097722</v>
      </c>
      <c r="J12">
        <v>1.5856439014761303</v>
      </c>
      <c r="K12">
        <v>2.9591413455291482</v>
      </c>
      <c r="L12">
        <v>0.77832400545856384</v>
      </c>
      <c r="M12">
        <v>1.7010285646325451</v>
      </c>
      <c r="N12">
        <f t="shared" si="0"/>
        <v>2.1475995414512838</v>
      </c>
      <c r="P12" t="e">
        <v>#N/A</v>
      </c>
    </row>
    <row r="13" spans="1:16" x14ac:dyDescent="0.35">
      <c r="A13">
        <v>1996</v>
      </c>
      <c r="B13">
        <v>1.3672439573357176</v>
      </c>
      <c r="C13">
        <v>1.5746234863885933</v>
      </c>
      <c r="D13">
        <v>2.8152098703182915</v>
      </c>
      <c r="E13">
        <v>1.6383775131188383</v>
      </c>
      <c r="F13">
        <v>2.1056106259966789</v>
      </c>
      <c r="G13">
        <v>0.92541690997116621</v>
      </c>
      <c r="H13">
        <v>2.2742299914082276</v>
      </c>
      <c r="I13">
        <v>1.0431789340104025</v>
      </c>
      <c r="J13">
        <v>3.7004629797385391</v>
      </c>
      <c r="K13">
        <v>2.8857407212657282</v>
      </c>
      <c r="L13">
        <v>1.5843731570067687</v>
      </c>
      <c r="M13">
        <v>0.45702922203072482</v>
      </c>
      <c r="N13">
        <f t="shared" si="0"/>
        <v>1.8642914473824728</v>
      </c>
      <c r="P13" t="e">
        <v>#N/A</v>
      </c>
    </row>
    <row r="14" spans="1:16" x14ac:dyDescent="0.35">
      <c r="A14">
        <v>1997</v>
      </c>
      <c r="B14">
        <v>1.2908528019357712</v>
      </c>
      <c r="C14">
        <v>2.4905974703733236</v>
      </c>
      <c r="D14">
        <v>2.8993818544738925</v>
      </c>
      <c r="E14">
        <v>2.3764640007003957</v>
      </c>
      <c r="F14">
        <v>0.87499798583370314</v>
      </c>
      <c r="G14">
        <v>1.7897628779050212</v>
      </c>
      <c r="H14">
        <v>0.82250532822021327</v>
      </c>
      <c r="I14">
        <v>-0.48355738430431172</v>
      </c>
      <c r="J14">
        <v>2.5196519472527212</v>
      </c>
      <c r="K14">
        <v>1.8337442527690762</v>
      </c>
      <c r="L14">
        <v>0.36709964002119566</v>
      </c>
      <c r="M14">
        <v>0.70168314648306751</v>
      </c>
      <c r="N14">
        <f t="shared" si="0"/>
        <v>1.4569319934720057</v>
      </c>
      <c r="P14" t="e">
        <v>#N/A</v>
      </c>
    </row>
    <row r="15" spans="1:16" x14ac:dyDescent="0.35">
      <c r="A15">
        <v>1998</v>
      </c>
      <c r="B15">
        <v>1.8462313530329233</v>
      </c>
      <c r="C15">
        <v>1.0352077193358955</v>
      </c>
      <c r="D15">
        <v>1.2860218855413663</v>
      </c>
      <c r="E15">
        <v>2.2284150294116456</v>
      </c>
      <c r="F15">
        <v>1.1650840098851756</v>
      </c>
      <c r="G15">
        <v>-1.4947875239028519</v>
      </c>
      <c r="H15">
        <v>3.431174398869774</v>
      </c>
      <c r="I15">
        <v>2.3703768486713406</v>
      </c>
      <c r="J15">
        <v>-0.19760398696710979</v>
      </c>
      <c r="K15">
        <v>2.3660982235336414</v>
      </c>
      <c r="L15">
        <v>0.21409300820074417</v>
      </c>
      <c r="M15">
        <v>2.0924557915734887</v>
      </c>
      <c r="N15">
        <f t="shared" si="0"/>
        <v>1.3618972297655028</v>
      </c>
      <c r="P15" t="e">
        <v>#N/A</v>
      </c>
    </row>
    <row r="16" spans="1:16" x14ac:dyDescent="0.35">
      <c r="A16">
        <v>1999</v>
      </c>
      <c r="B16">
        <v>1.7212425006070564</v>
      </c>
      <c r="C16">
        <v>-0.409178686515832</v>
      </c>
      <c r="D16">
        <v>0.36147508701394049</v>
      </c>
      <c r="E16">
        <v>3.1268733780615454</v>
      </c>
      <c r="F16">
        <v>1.1509877276017155</v>
      </c>
      <c r="G16">
        <v>0.63916310710194768</v>
      </c>
      <c r="H16">
        <v>2.1772949438881639</v>
      </c>
      <c r="I16">
        <v>0.58849003587297943</v>
      </c>
      <c r="J16">
        <v>3.2242221234804802</v>
      </c>
      <c r="K16">
        <v>2.0670828525089613</v>
      </c>
      <c r="L16">
        <v>1.1580286100844495</v>
      </c>
      <c r="M16">
        <v>1.5343093325955293</v>
      </c>
      <c r="N16">
        <f t="shared" si="0"/>
        <v>1.4449992510250782</v>
      </c>
      <c r="P16" t="e">
        <v>#N/A</v>
      </c>
    </row>
    <row r="17" spans="1:16" x14ac:dyDescent="0.35">
      <c r="A17">
        <v>2000</v>
      </c>
      <c r="B17">
        <v>2.9198641927527191</v>
      </c>
      <c r="C17">
        <v>1.7745601984312076</v>
      </c>
      <c r="D17">
        <v>2.4953367109822322</v>
      </c>
      <c r="E17">
        <v>0.79139816333726465</v>
      </c>
      <c r="F17">
        <v>1.2941838833597119</v>
      </c>
      <c r="G17">
        <v>0.91955236788192618</v>
      </c>
      <c r="H17">
        <v>2.779803928770419</v>
      </c>
      <c r="I17">
        <v>1.548419046616667</v>
      </c>
      <c r="J17">
        <v>2.950344442019337</v>
      </c>
      <c r="K17">
        <v>1.6883913999268918</v>
      </c>
      <c r="L17">
        <v>2.140004093285075</v>
      </c>
      <c r="M17">
        <v>1.1834498604966104</v>
      </c>
      <c r="N17">
        <f t="shared" si="0"/>
        <v>1.8737756906550054</v>
      </c>
      <c r="P17" t="e">
        <v>#N/A</v>
      </c>
    </row>
    <row r="18" spans="1:16" x14ac:dyDescent="0.35">
      <c r="A18">
        <v>2001</v>
      </c>
      <c r="B18">
        <v>4.5578693127601877</v>
      </c>
      <c r="C18">
        <v>2.1422342125171134</v>
      </c>
      <c r="D18">
        <v>1.2556876995529098</v>
      </c>
      <c r="E18">
        <v>1.927114880818781</v>
      </c>
      <c r="F18">
        <v>0.28409445612445072</v>
      </c>
      <c r="G18">
        <v>2.7121341756435102</v>
      </c>
      <c r="H18">
        <v>3.1419227259672722</v>
      </c>
      <c r="I18">
        <v>0.59759213743746376</v>
      </c>
      <c r="J18">
        <v>-6.6096834705507206</v>
      </c>
      <c r="K18">
        <v>8.7851072551044176</v>
      </c>
      <c r="L18">
        <v>2.4696641794041518</v>
      </c>
      <c r="M18">
        <v>0.28157612138683952</v>
      </c>
      <c r="N18">
        <f t="shared" si="0"/>
        <v>1.7954428071805311</v>
      </c>
      <c r="P18">
        <v>12</v>
      </c>
    </row>
    <row r="19" spans="1:16" x14ac:dyDescent="0.35">
      <c r="A19">
        <v>2002</v>
      </c>
      <c r="B19">
        <v>0.67370147914194156</v>
      </c>
      <c r="C19">
        <v>2.3190434052416498</v>
      </c>
      <c r="D19">
        <v>1.4428862339549653</v>
      </c>
      <c r="E19">
        <v>3.397659115529672</v>
      </c>
      <c r="F19">
        <v>1.3428208803527575</v>
      </c>
      <c r="G19">
        <v>1.9234571662610778</v>
      </c>
      <c r="H19">
        <v>2.4729736030549399</v>
      </c>
      <c r="I19">
        <v>2.3889425688837118</v>
      </c>
      <c r="J19">
        <v>1.9753990994816117</v>
      </c>
      <c r="K19">
        <v>1.0204914495433481</v>
      </c>
      <c r="L19">
        <v>1.1749415639125571</v>
      </c>
      <c r="M19">
        <v>1.1272199972963248</v>
      </c>
      <c r="N19">
        <f t="shared" si="0"/>
        <v>1.77162804688788</v>
      </c>
      <c r="P19" t="e">
        <v>#N/A</v>
      </c>
    </row>
    <row r="20" spans="1:16" x14ac:dyDescent="0.35">
      <c r="A20">
        <v>2003</v>
      </c>
      <c r="B20">
        <v>0.81647400125477443</v>
      </c>
      <c r="C20">
        <v>1.6690755079375119</v>
      </c>
      <c r="D20">
        <v>1.9470131002696123</v>
      </c>
      <c r="E20">
        <v>1.3385190475864173</v>
      </c>
      <c r="F20">
        <v>1.7397678032484265</v>
      </c>
      <c r="G20">
        <v>0.67319209819829418</v>
      </c>
      <c r="H20">
        <v>3.0448078386683619</v>
      </c>
      <c r="I20">
        <v>1.3617812072252544</v>
      </c>
      <c r="J20">
        <v>1.6836557772446303</v>
      </c>
      <c r="K20">
        <v>2.237141956609201</v>
      </c>
      <c r="L20">
        <v>1.6474348882605128</v>
      </c>
      <c r="M20">
        <v>1.5071366221924842</v>
      </c>
      <c r="N20">
        <f t="shared" si="0"/>
        <v>1.6388333207246231</v>
      </c>
      <c r="P20" t="e">
        <v>#N/A</v>
      </c>
    </row>
    <row r="21" spans="1:16" x14ac:dyDescent="0.35">
      <c r="A21">
        <v>2004</v>
      </c>
      <c r="B21">
        <v>3.1243924579980487</v>
      </c>
      <c r="C21">
        <v>1.9603873339689715</v>
      </c>
      <c r="D21">
        <v>2.0337522141673059</v>
      </c>
      <c r="E21">
        <v>3.1676557424874296</v>
      </c>
      <c r="F21">
        <v>1.6595674486511669</v>
      </c>
      <c r="G21">
        <v>1.9156343303678547</v>
      </c>
      <c r="H21">
        <v>1.4275367825486995</v>
      </c>
      <c r="I21">
        <v>0.46324175273448898</v>
      </c>
      <c r="J21">
        <v>2.2741571238109382</v>
      </c>
      <c r="K21">
        <v>2.6349462702472737</v>
      </c>
      <c r="L21">
        <v>2.6139713200115766</v>
      </c>
      <c r="M21">
        <v>1.5515712806811521</v>
      </c>
      <c r="N21">
        <f t="shared" si="0"/>
        <v>2.0689011714729086</v>
      </c>
      <c r="P21" t="e">
        <v>#N/A</v>
      </c>
    </row>
    <row r="22" spans="1:16" x14ac:dyDescent="0.35">
      <c r="A22">
        <v>2005</v>
      </c>
      <c r="B22">
        <v>4.406687769227724</v>
      </c>
      <c r="C22">
        <v>2.0084014205027589</v>
      </c>
      <c r="D22">
        <v>2.9986425047298537</v>
      </c>
      <c r="E22">
        <v>1.3887984726474345</v>
      </c>
      <c r="F22">
        <v>2.4916233417079603</v>
      </c>
      <c r="G22">
        <v>0.83735307694812189</v>
      </c>
      <c r="H22">
        <v>1.7690832856382288</v>
      </c>
      <c r="I22">
        <v>0.9827871588673931</v>
      </c>
      <c r="J22">
        <v>2.6881060629159403</v>
      </c>
      <c r="K22">
        <v>3.5055019242295815</v>
      </c>
      <c r="L22">
        <v>3.1064469720523125</v>
      </c>
      <c r="M22">
        <v>1.2524110285371037</v>
      </c>
      <c r="N22">
        <f t="shared" si="0"/>
        <v>2.2863202515003676</v>
      </c>
      <c r="P22" t="e">
        <v>#N/A</v>
      </c>
    </row>
    <row r="23" spans="1:16" x14ac:dyDescent="0.35">
      <c r="A23">
        <v>2006</v>
      </c>
      <c r="B23">
        <v>2.7239123058794945</v>
      </c>
      <c r="C23">
        <v>1.951205982401838</v>
      </c>
      <c r="D23">
        <v>3.3649689563798324</v>
      </c>
      <c r="E23">
        <v>3.7264464531930219</v>
      </c>
      <c r="F23">
        <v>3.050283711638313</v>
      </c>
      <c r="G23">
        <v>3.0719306388927059</v>
      </c>
      <c r="H23">
        <v>1.1751224944558381</v>
      </c>
      <c r="I23">
        <v>2.4770126480748944</v>
      </c>
      <c r="J23">
        <v>1.9065596000984231</v>
      </c>
      <c r="K23">
        <v>2.1926368732719137</v>
      </c>
      <c r="L23">
        <v>0.56800549318116733</v>
      </c>
      <c r="M23">
        <v>1.6258457024613593</v>
      </c>
      <c r="N23">
        <f t="shared" si="0"/>
        <v>2.3194942383274002</v>
      </c>
      <c r="P23" t="e">
        <v>#N/A</v>
      </c>
    </row>
    <row r="24" spans="1:16" x14ac:dyDescent="0.35">
      <c r="A24">
        <v>2007</v>
      </c>
      <c r="B24">
        <v>4.9732195819772951</v>
      </c>
      <c r="C24">
        <v>2.621806890669176</v>
      </c>
      <c r="D24">
        <v>1.2150320456525643</v>
      </c>
      <c r="E24">
        <v>1.7259047896350355</v>
      </c>
      <c r="F24">
        <v>1.4248444123082793</v>
      </c>
      <c r="G24">
        <v>2.0061502886254745</v>
      </c>
      <c r="H24">
        <v>1.8179296927316679</v>
      </c>
      <c r="I24">
        <v>1.8009933136622358</v>
      </c>
      <c r="J24">
        <v>3.3242513118105332</v>
      </c>
      <c r="K24">
        <v>3.171974699078417</v>
      </c>
      <c r="L24">
        <v>2.3819261135109349</v>
      </c>
      <c r="M24">
        <v>2.4337605972646115</v>
      </c>
      <c r="N24">
        <f t="shared" si="0"/>
        <v>2.4081494780771857</v>
      </c>
      <c r="P24" t="e">
        <v>#N/A</v>
      </c>
    </row>
    <row r="25" spans="1:16" x14ac:dyDescent="0.35">
      <c r="A25">
        <v>2008</v>
      </c>
      <c r="B25">
        <v>2.4147228548387245</v>
      </c>
      <c r="C25">
        <v>1.1774689503043057</v>
      </c>
      <c r="D25">
        <v>2.3793651132101301</v>
      </c>
      <c r="E25">
        <v>0.70289198339410497</v>
      </c>
      <c r="F25">
        <v>2.2050425163533172</v>
      </c>
      <c r="G25">
        <v>2.7897618743289998</v>
      </c>
      <c r="H25">
        <v>2.18195912502126</v>
      </c>
      <c r="I25">
        <v>1.4841012221641803</v>
      </c>
      <c r="J25">
        <v>1.2338331303609618</v>
      </c>
      <c r="K25">
        <v>-1.6890823929624488</v>
      </c>
      <c r="L25">
        <v>-0.53057791954217448</v>
      </c>
      <c r="M25">
        <v>-0.58510864094074577</v>
      </c>
      <c r="N25">
        <f t="shared" si="0"/>
        <v>1.1470314847108842</v>
      </c>
      <c r="P25">
        <v>12</v>
      </c>
    </row>
    <row r="26" spans="1:16" x14ac:dyDescent="0.35">
      <c r="A26">
        <v>2009</v>
      </c>
      <c r="B26">
        <v>-0.36794098894641358</v>
      </c>
      <c r="C26">
        <v>0.96002562810766356</v>
      </c>
      <c r="D26">
        <v>0.86295422208246819</v>
      </c>
      <c r="E26">
        <v>2.7052456959785198</v>
      </c>
      <c r="F26">
        <v>0.9289868724477568</v>
      </c>
      <c r="G26">
        <v>1.5468994138612802</v>
      </c>
      <c r="H26">
        <v>1.036660753208074</v>
      </c>
      <c r="I26">
        <v>1.7914568730457381</v>
      </c>
      <c r="J26">
        <v>2.133472639564471</v>
      </c>
      <c r="K26">
        <v>4.5118575993458698</v>
      </c>
      <c r="L26">
        <v>1.055792145804535</v>
      </c>
      <c r="M26">
        <v>1.0276893350726013</v>
      </c>
      <c r="N26">
        <f t="shared" si="0"/>
        <v>1.5160916824643804</v>
      </c>
      <c r="P26">
        <v>12</v>
      </c>
    </row>
    <row r="27" spans="1:16" x14ac:dyDescent="0.35">
      <c r="A27">
        <v>2010</v>
      </c>
      <c r="B27">
        <v>1.7895812797128263</v>
      </c>
      <c r="C27">
        <v>1.0523971104074548</v>
      </c>
      <c r="D27">
        <v>1.7989817175442457</v>
      </c>
      <c r="E27">
        <v>0.61795922905887313</v>
      </c>
      <c r="F27">
        <v>1.333605705733043</v>
      </c>
      <c r="G27">
        <v>0.57661526394245932</v>
      </c>
      <c r="H27">
        <v>2.6739159340949392E-2</v>
      </c>
      <c r="I27">
        <v>1.1556941618793504</v>
      </c>
      <c r="J27">
        <v>0.68322753003886572</v>
      </c>
      <c r="K27">
        <v>1.8439798788693951</v>
      </c>
      <c r="L27">
        <v>1.5704467781552101</v>
      </c>
      <c r="M27">
        <v>0.25317707326169003</v>
      </c>
      <c r="N27">
        <f t="shared" si="0"/>
        <v>1.0585337406620303</v>
      </c>
      <c r="P27" t="e">
        <v>#N/A</v>
      </c>
    </row>
    <row r="28" spans="1:16" x14ac:dyDescent="0.35">
      <c r="A28">
        <v>2011</v>
      </c>
      <c r="B28">
        <v>2.5986727913462015</v>
      </c>
      <c r="C28">
        <v>2.1182869081127098</v>
      </c>
      <c r="D28">
        <v>1.8311638275191555</v>
      </c>
      <c r="E28">
        <v>2.7879334388070554</v>
      </c>
      <c r="F28">
        <v>2.8898540563359054</v>
      </c>
      <c r="G28">
        <v>1.3253472693707247</v>
      </c>
      <c r="H28">
        <v>1.7910273542516508</v>
      </c>
      <c r="I28">
        <v>2.4178196539231145</v>
      </c>
      <c r="J28">
        <v>0.81608028804320831</v>
      </c>
      <c r="K28">
        <v>0.57813435503470956</v>
      </c>
      <c r="L28">
        <v>2.5709016048342193</v>
      </c>
      <c r="M28">
        <v>2.0049464932623051</v>
      </c>
      <c r="N28">
        <f t="shared" si="0"/>
        <v>1.9775140034034131</v>
      </c>
      <c r="P28" t="e">
        <v>#N/A</v>
      </c>
    </row>
    <row r="29" spans="1:16" x14ac:dyDescent="0.35">
      <c r="A29">
        <v>2012</v>
      </c>
      <c r="B29">
        <v>3.6481307149198505</v>
      </c>
      <c r="C29">
        <v>1.6912922221605342</v>
      </c>
      <c r="D29">
        <v>2.0589336433107563</v>
      </c>
      <c r="E29">
        <v>1.8309923731655076</v>
      </c>
      <c r="F29">
        <v>1.2241557739480102</v>
      </c>
      <c r="G29">
        <v>1.2359913005195677</v>
      </c>
      <c r="H29">
        <v>1.2477906118347981</v>
      </c>
      <c r="I29">
        <v>0.76439767178153595</v>
      </c>
      <c r="J29">
        <v>1.4808453924288312</v>
      </c>
      <c r="K29">
        <v>2.9515948787066426</v>
      </c>
      <c r="L29">
        <v>1.2931553425541642</v>
      </c>
      <c r="M29">
        <v>0.88969016470694662</v>
      </c>
      <c r="N29">
        <f t="shared" si="0"/>
        <v>1.6930808408364288</v>
      </c>
      <c r="P29" t="e">
        <v>#N/A</v>
      </c>
    </row>
    <row r="30" spans="1:16" x14ac:dyDescent="0.35">
      <c r="A30">
        <v>2013</v>
      </c>
      <c r="B30">
        <v>2.4524474081813352</v>
      </c>
      <c r="C30">
        <v>1.3141038653227355</v>
      </c>
      <c r="D30">
        <v>1.105718955834134</v>
      </c>
      <c r="E30">
        <v>0.58950257075285339</v>
      </c>
      <c r="F30">
        <v>1.4142826723724466</v>
      </c>
      <c r="G30">
        <v>2.086747679299128</v>
      </c>
      <c r="H30">
        <v>1.5392703079875059</v>
      </c>
      <c r="I30">
        <v>1.3053310860241529</v>
      </c>
      <c r="J30">
        <v>1.432582567794416</v>
      </c>
      <c r="K30">
        <v>2.0498317514995756</v>
      </c>
      <c r="L30">
        <v>2.0076170302114837</v>
      </c>
      <c r="M30">
        <v>1.2851810246284234</v>
      </c>
      <c r="N30">
        <f t="shared" si="0"/>
        <v>1.5485514099923492</v>
      </c>
      <c r="P30" t="e">
        <v>#N/A</v>
      </c>
    </row>
    <row r="31" spans="1:16" x14ac:dyDescent="0.35">
      <c r="A31">
        <v>2014</v>
      </c>
      <c r="B31">
        <v>1.3093798657762834</v>
      </c>
      <c r="C31">
        <v>0.56951960329889584</v>
      </c>
      <c r="D31">
        <v>1.7935890805039545</v>
      </c>
      <c r="E31">
        <v>2.0729820863235604</v>
      </c>
      <c r="F31">
        <v>2.0437797365734811</v>
      </c>
      <c r="G31">
        <v>1.3644769080721764</v>
      </c>
      <c r="H31">
        <v>2.1018771198297426</v>
      </c>
      <c r="I31">
        <v>0.46421823526174855</v>
      </c>
      <c r="J31">
        <v>1.6137329540029333</v>
      </c>
      <c r="K31">
        <v>1.0423059570473736</v>
      </c>
      <c r="L31">
        <v>1.0666176378412828</v>
      </c>
      <c r="M31">
        <v>0.85170720536988931</v>
      </c>
      <c r="N31">
        <f t="shared" si="0"/>
        <v>1.3578488658251102</v>
      </c>
      <c r="P31" t="e">
        <v>#N/A</v>
      </c>
    </row>
    <row r="32" spans="1:16" x14ac:dyDescent="0.35">
      <c r="A32">
        <v>2015</v>
      </c>
      <c r="B32">
        <v>-0.43549648167048316</v>
      </c>
      <c r="C32">
        <v>1.3806015348128309</v>
      </c>
      <c r="D32">
        <v>1.83410105618107</v>
      </c>
      <c r="E32">
        <v>2.2367684262989407</v>
      </c>
      <c r="F32">
        <v>1.474989002555116</v>
      </c>
      <c r="G32">
        <v>1.4480442940172811</v>
      </c>
      <c r="H32">
        <v>1.1955771985140196</v>
      </c>
      <c r="I32">
        <v>0.96944842028741096</v>
      </c>
      <c r="J32">
        <v>1.744758368405086</v>
      </c>
      <c r="K32">
        <v>0.3957941694229028</v>
      </c>
      <c r="L32">
        <v>1.2911592584975429</v>
      </c>
      <c r="M32">
        <v>0.79191176529191942</v>
      </c>
      <c r="N32">
        <f t="shared" si="0"/>
        <v>1.1939714177178034</v>
      </c>
      <c r="P32" t="e">
        <v>#N/A</v>
      </c>
    </row>
    <row r="33" spans="1:16" x14ac:dyDescent="0.35">
      <c r="A33">
        <v>2016</v>
      </c>
      <c r="B33">
        <v>2.1273270654088128</v>
      </c>
      <c r="C33">
        <v>2.0984885374260021</v>
      </c>
      <c r="D33">
        <v>1.7325233860191247</v>
      </c>
      <c r="E33">
        <v>2.9951045971321921</v>
      </c>
      <c r="F33">
        <v>2.061688427205155</v>
      </c>
      <c r="G33">
        <v>1.2525037181043697</v>
      </c>
      <c r="H33">
        <v>1.7581611436938482</v>
      </c>
      <c r="I33">
        <v>2.1398779492283859</v>
      </c>
      <c r="J33">
        <v>1.6043342251055082</v>
      </c>
      <c r="K33">
        <v>1.5529240892096174</v>
      </c>
      <c r="L33">
        <v>0.53485018424779263</v>
      </c>
      <c r="M33">
        <v>1.4028083894164656</v>
      </c>
      <c r="N33">
        <f t="shared" si="0"/>
        <v>1.7717159760164396</v>
      </c>
      <c r="P33" t="e">
        <v>#N/A</v>
      </c>
    </row>
    <row r="34" spans="1:16" x14ac:dyDescent="0.35">
      <c r="A34">
        <v>2017</v>
      </c>
      <c r="B34">
        <v>3.2558305276471744</v>
      </c>
      <c r="C34">
        <v>2.1458898051684105</v>
      </c>
      <c r="D34">
        <v>-0.50504943625718779</v>
      </c>
      <c r="E34">
        <v>2.4877548686563555</v>
      </c>
      <c r="F34">
        <v>0.96692546364827159</v>
      </c>
      <c r="G34">
        <v>1.6231252135013641</v>
      </c>
      <c r="H34">
        <v>0.88008239237009622</v>
      </c>
      <c r="I34">
        <v>1.3035948863267866</v>
      </c>
      <c r="J34">
        <v>1.472114730649543</v>
      </c>
      <c r="K34">
        <v>2.9850086644210849</v>
      </c>
      <c r="L34">
        <v>0.58672806352824125</v>
      </c>
      <c r="M34">
        <v>1.7809225694733755</v>
      </c>
      <c r="N34">
        <f t="shared" si="0"/>
        <v>1.5819106457611261</v>
      </c>
      <c r="P34" t="e">
        <v>#N/A</v>
      </c>
    </row>
    <row r="35" spans="1:16" x14ac:dyDescent="0.35">
      <c r="A35">
        <v>2018</v>
      </c>
      <c r="B35">
        <v>3.9307109272472829</v>
      </c>
      <c r="C35">
        <v>2.2928988191612376</v>
      </c>
      <c r="D35">
        <v>2.6523117797417006</v>
      </c>
      <c r="E35">
        <v>2.18689309137865</v>
      </c>
      <c r="F35">
        <v>2.1226967861535773</v>
      </c>
      <c r="G35">
        <v>1.0901013114298364</v>
      </c>
      <c r="H35">
        <v>1.5899210231891114</v>
      </c>
      <c r="I35">
        <v>0.11770358922438273</v>
      </c>
      <c r="J35">
        <v>2.2459744309088148</v>
      </c>
      <c r="K35">
        <v>1.9067824233463204</v>
      </c>
      <c r="L35">
        <v>2.2501806386758139</v>
      </c>
      <c r="M35">
        <v>2.1146890004701602</v>
      </c>
      <c r="N35">
        <f t="shared" si="0"/>
        <v>2.0417386517439078</v>
      </c>
      <c r="P35" t="e">
        <v>#N/A</v>
      </c>
    </row>
    <row r="36" spans="1:16" x14ac:dyDescent="0.35">
      <c r="A36">
        <v>2019</v>
      </c>
      <c r="B36">
        <v>1.5883191854278333</v>
      </c>
      <c r="C36">
        <v>1.0902749466837003</v>
      </c>
      <c r="D36">
        <v>1.1128297709842583</v>
      </c>
      <c r="E36">
        <v>2.4370992521756341</v>
      </c>
      <c r="F36">
        <v>1.2387603925126056</v>
      </c>
      <c r="G36">
        <v>2.2162372493461868</v>
      </c>
      <c r="H36">
        <v>1.3759247962245258</v>
      </c>
      <c r="I36">
        <v>1.3860696371124304</v>
      </c>
      <c r="J36">
        <v>0.88218511703004321</v>
      </c>
      <c r="K36">
        <v>1.8054176361875118</v>
      </c>
      <c r="L36">
        <v>0.74076596834939945</v>
      </c>
      <c r="M36">
        <v>2.6839620311516876</v>
      </c>
      <c r="N36">
        <f t="shared" si="0"/>
        <v>1.5464871652654846</v>
      </c>
      <c r="P36" t="e">
        <v>#N/A</v>
      </c>
    </row>
    <row r="37" spans="1:16" x14ac:dyDescent="0.35">
      <c r="A37">
        <v>2020</v>
      </c>
      <c r="B37">
        <v>1.9262727760932741</v>
      </c>
      <c r="C37">
        <v>2.2743452749871995</v>
      </c>
      <c r="D37">
        <v>-1.0040992933216364</v>
      </c>
      <c r="E37">
        <v>-3.8317345798926761</v>
      </c>
      <c r="F37">
        <v>1.3200748839358178</v>
      </c>
      <c r="G37">
        <v>1.8668929072481522</v>
      </c>
      <c r="H37">
        <v>4.3192838531094901</v>
      </c>
      <c r="I37">
        <v>3.9002533240430903</v>
      </c>
      <c r="J37">
        <v>1.8398224388166184</v>
      </c>
      <c r="K37">
        <v>0.85728054641402984</v>
      </c>
      <c r="L37">
        <v>1.2357295501688847</v>
      </c>
      <c r="M37">
        <v>3.7688959010240497</v>
      </c>
      <c r="N37">
        <f t="shared" si="0"/>
        <v>1.5394181318855245</v>
      </c>
      <c r="P37">
        <v>12</v>
      </c>
    </row>
    <row r="38" spans="1:16" x14ac:dyDescent="0.35">
      <c r="A38">
        <v>2021</v>
      </c>
      <c r="B38">
        <v>3.9213053024398814</v>
      </c>
      <c r="C38">
        <v>2.6636541464847951</v>
      </c>
      <c r="D38">
        <v>4.8492389391930013</v>
      </c>
      <c r="E38">
        <v>7.5577134318037809</v>
      </c>
      <c r="F38">
        <v>6.3595366624015215</v>
      </c>
      <c r="G38">
        <v>5.6002629136505</v>
      </c>
      <c r="H38">
        <v>5.2842809432170457</v>
      </c>
      <c r="I38">
        <v>4.1935986013671878</v>
      </c>
      <c r="J38">
        <v>2.4504320433533344</v>
      </c>
      <c r="K38">
        <v>5.9219800227382713</v>
      </c>
      <c r="L38">
        <v>6.8263557847820122</v>
      </c>
      <c r="M38">
        <v>7.4568542710545804</v>
      </c>
      <c r="N38">
        <f t="shared" si="0"/>
        <v>5.2571010885404919</v>
      </c>
      <c r="P38" t="e">
        <v>#N/A</v>
      </c>
    </row>
    <row r="39" spans="1:16" x14ac:dyDescent="0.35">
      <c r="A39">
        <v>2022</v>
      </c>
      <c r="B39">
        <v>5.8578121133587402</v>
      </c>
      <c r="C39">
        <v>5.5362831256268619</v>
      </c>
      <c r="D39">
        <v>4.6179395690842728</v>
      </c>
      <c r="E39">
        <v>4.1691439390262319</v>
      </c>
      <c r="F39">
        <v>4.4078533317943647</v>
      </c>
      <c r="G39">
        <v>7.270614287821231</v>
      </c>
      <c r="H39">
        <v>2.7837261614275688</v>
      </c>
      <c r="I39">
        <v>7.1317204318635197</v>
      </c>
      <c r="J39">
        <v>5.406269613229453</v>
      </c>
      <c r="K39">
        <v>4.1707535486465996</v>
      </c>
      <c r="L39">
        <v>3.7176467682054959</v>
      </c>
      <c r="M39">
        <v>4.443053280129905</v>
      </c>
      <c r="N39">
        <f t="shared" si="0"/>
        <v>4.9594013475178542</v>
      </c>
      <c r="P39" t="e">
        <v>#N/A</v>
      </c>
    </row>
    <row r="40" spans="1:16" x14ac:dyDescent="0.35">
      <c r="A40">
        <v>2023</v>
      </c>
      <c r="B40">
        <v>5.7795491088861839</v>
      </c>
      <c r="C40">
        <v>4.5543831806449164</v>
      </c>
      <c r="D40">
        <v>3.5245711924271728</v>
      </c>
      <c r="E40">
        <v>4.2495083382470655</v>
      </c>
      <c r="F40">
        <v>3.5749403326731155</v>
      </c>
      <c r="G40">
        <v>3.1384196186630353</v>
      </c>
      <c r="H40">
        <v>1.6815838435526365</v>
      </c>
      <c r="I40">
        <v>1.2316339833971179</v>
      </c>
      <c r="J40">
        <v>3.8989037734270982</v>
      </c>
      <c r="K40">
        <v>1.6112446120102319</v>
      </c>
      <c r="L40">
        <v>1.0936301471519805</v>
      </c>
      <c r="M40">
        <v>2.2063778285404068</v>
      </c>
      <c r="N40">
        <f t="shared" si="0"/>
        <v>3.0453954966350802</v>
      </c>
      <c r="P40" t="e">
        <v>#N/A</v>
      </c>
    </row>
    <row r="41" spans="1:16" x14ac:dyDescent="0.35">
      <c r="A41">
        <v>2024</v>
      </c>
      <c r="B41">
        <v>6.1400178380094594</v>
      </c>
      <c r="C41">
        <v>2.9111286670245873</v>
      </c>
      <c r="D41">
        <v>4.1384848312790101</v>
      </c>
      <c r="E41">
        <v>3.1066875324270438</v>
      </c>
      <c r="F41">
        <v>0.9770021598709544</v>
      </c>
      <c r="G41">
        <v>2.6930416584714401</v>
      </c>
      <c r="H41">
        <v>2.096443523102165</v>
      </c>
      <c r="I41">
        <v>2.0130910512744737</v>
      </c>
      <c r="J41">
        <v>3.0484690584403173</v>
      </c>
      <c r="K41">
        <v>3.1909750348568355</v>
      </c>
      <c r="L41">
        <v>1.3878714284002891</v>
      </c>
      <c r="M41">
        <v>2.2999999999999998</v>
      </c>
      <c r="N41">
        <f t="shared" si="0"/>
        <v>2.8336010652630477</v>
      </c>
      <c r="P41" t="e">
        <v>#N/A</v>
      </c>
    </row>
    <row r="60" spans="32:32" x14ac:dyDescent="0.35">
      <c r="AF60">
        <v>5.82</v>
      </c>
    </row>
    <row r="61" spans="32:32" x14ac:dyDescent="0.35">
      <c r="AF61">
        <v>4.5</v>
      </c>
    </row>
    <row r="62" spans="32:32" x14ac:dyDescent="0.35">
      <c r="AF62">
        <v>4.51</v>
      </c>
    </row>
    <row r="63" spans="32:32" x14ac:dyDescent="0.35">
      <c r="AF63">
        <v>3.8</v>
      </c>
    </row>
    <row r="64" spans="32:32" x14ac:dyDescent="0.35">
      <c r="AF64">
        <v>4.5999999999999996</v>
      </c>
    </row>
    <row r="65" spans="32:32" x14ac:dyDescent="0.35">
      <c r="AF65">
        <v>7.81</v>
      </c>
    </row>
    <row r="66" spans="32:32" x14ac:dyDescent="0.35">
      <c r="AF66">
        <v>0.92</v>
      </c>
    </row>
    <row r="67" spans="32:32" x14ac:dyDescent="0.35">
      <c r="AF67">
        <v>6.81</v>
      </c>
    </row>
    <row r="68" spans="32:32" x14ac:dyDescent="0.35">
      <c r="AF68">
        <v>5.72</v>
      </c>
    </row>
    <row r="69" spans="32:32" x14ac:dyDescent="0.35">
      <c r="AF69">
        <v>3.2</v>
      </c>
    </row>
    <row r="70" spans="32:32" x14ac:dyDescent="0.35">
      <c r="AF70">
        <v>1.91</v>
      </c>
    </row>
    <row r="71" spans="32:32" x14ac:dyDescent="0.35">
      <c r="AF71">
        <v>3.62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BDB6-3C5B-46C2-B1DB-90F43C18E266}">
  <dimension ref="A1:E18"/>
  <sheetViews>
    <sheetView workbookViewId="0">
      <selection activeCell="D2" sqref="D2"/>
    </sheetView>
  </sheetViews>
  <sheetFormatPr defaultRowHeight="14.5" x14ac:dyDescent="0.35"/>
  <sheetData>
    <row r="1" spans="1:5" x14ac:dyDescent="0.35">
      <c r="A1" t="s">
        <v>18</v>
      </c>
      <c r="B1" t="s">
        <v>17</v>
      </c>
      <c r="C1" t="s">
        <v>16</v>
      </c>
      <c r="D1" s="4" t="s">
        <v>34</v>
      </c>
      <c r="E1" s="4" t="s">
        <v>35</v>
      </c>
    </row>
    <row r="3" spans="1:5" x14ac:dyDescent="0.35">
      <c r="A3" t="s">
        <v>15</v>
      </c>
      <c r="B3" s="3">
        <v>9.8589585916921907E-2</v>
      </c>
      <c r="C3">
        <v>9.9087757637923699E-2</v>
      </c>
      <c r="D3">
        <f t="shared" ref="D3:D18" si="0">B3-2*C3</f>
        <v>-9.958592935892549E-2</v>
      </c>
      <c r="E3">
        <f t="shared" ref="E3:E18" si="1">B3+2*C3</f>
        <v>0.29676510119276933</v>
      </c>
    </row>
    <row r="4" spans="1:5" x14ac:dyDescent="0.35">
      <c r="A4" t="s">
        <v>14</v>
      </c>
      <c r="B4" s="3">
        <v>-0.12649332014457501</v>
      </c>
      <c r="C4">
        <v>8.9304851162328794E-2</v>
      </c>
      <c r="D4">
        <f t="shared" si="0"/>
        <v>-0.3051030224692326</v>
      </c>
      <c r="E4">
        <f t="shared" si="1"/>
        <v>5.2116382180082577E-2</v>
      </c>
    </row>
    <row r="5" spans="1:5" x14ac:dyDescent="0.35">
      <c r="A5" t="s">
        <v>13</v>
      </c>
      <c r="B5" s="3">
        <v>-0.31644901477357901</v>
      </c>
      <c r="C5">
        <v>0.114426485502055</v>
      </c>
      <c r="D5">
        <f t="shared" si="0"/>
        <v>-0.54530198577768907</v>
      </c>
      <c r="E5">
        <f t="shared" si="1"/>
        <v>-8.7596043769469001E-2</v>
      </c>
    </row>
    <row r="6" spans="1:5" x14ac:dyDescent="0.35">
      <c r="A6" t="s">
        <v>12</v>
      </c>
      <c r="B6" s="3">
        <v>-0.25215985317608502</v>
      </c>
      <c r="C6">
        <v>0.114830524536849</v>
      </c>
      <c r="D6">
        <f t="shared" si="0"/>
        <v>-0.48182090224978302</v>
      </c>
      <c r="E6">
        <f t="shared" si="1"/>
        <v>-2.2498804102387027E-2</v>
      </c>
    </row>
    <row r="7" spans="1:5" x14ac:dyDescent="0.35">
      <c r="A7" t="s">
        <v>11</v>
      </c>
      <c r="B7" s="3">
        <v>1.1357549024923601</v>
      </c>
      <c r="C7">
        <v>0.107592625526037</v>
      </c>
      <c r="D7">
        <f t="shared" si="0"/>
        <v>0.92056965144028613</v>
      </c>
      <c r="E7">
        <f t="shared" si="1"/>
        <v>1.3509401535444341</v>
      </c>
    </row>
    <row r="8" spans="1:5" x14ac:dyDescent="0.35">
      <c r="A8" t="s">
        <v>10</v>
      </c>
      <c r="B8" s="3">
        <v>0.59387036335296595</v>
      </c>
      <c r="C8">
        <v>9.4240697363529996E-2</v>
      </c>
      <c r="D8">
        <f t="shared" si="0"/>
        <v>0.40538896862590595</v>
      </c>
      <c r="E8">
        <f t="shared" si="1"/>
        <v>0.78235175808002588</v>
      </c>
    </row>
    <row r="9" spans="1:5" x14ac:dyDescent="0.35">
      <c r="A9" t="s">
        <v>9</v>
      </c>
      <c r="B9" s="3">
        <v>0.63184288858526005</v>
      </c>
      <c r="C9">
        <v>0.17998474763873901</v>
      </c>
      <c r="D9">
        <f t="shared" si="0"/>
        <v>0.27187339330778204</v>
      </c>
      <c r="E9">
        <f t="shared" si="1"/>
        <v>0.99181238386273807</v>
      </c>
    </row>
    <row r="10" spans="1:5" x14ac:dyDescent="0.35">
      <c r="A10" t="s">
        <v>8</v>
      </c>
      <c r="B10" s="3">
        <v>0.50859805007947001</v>
      </c>
      <c r="C10">
        <v>0.16943769496236399</v>
      </c>
      <c r="D10">
        <f t="shared" si="0"/>
        <v>0.16972266015474202</v>
      </c>
      <c r="E10">
        <f t="shared" si="1"/>
        <v>0.847473440004198</v>
      </c>
    </row>
    <row r="11" spans="1:5" x14ac:dyDescent="0.35">
      <c r="A11" t="s">
        <v>7</v>
      </c>
      <c r="B11" s="3">
        <v>-2.1079599775378099E-2</v>
      </c>
      <c r="C11">
        <v>7.7561595957489404E-2</v>
      </c>
      <c r="D11">
        <f t="shared" si="0"/>
        <v>-0.17620279169035691</v>
      </c>
      <c r="E11">
        <f t="shared" si="1"/>
        <v>0.13404359213960071</v>
      </c>
    </row>
    <row r="12" spans="1:5" x14ac:dyDescent="0.35">
      <c r="A12" t="s">
        <v>6</v>
      </c>
      <c r="B12" s="3">
        <v>-2.39294207533517E-2</v>
      </c>
      <c r="C12">
        <v>5.9567573862951702E-2</v>
      </c>
      <c r="D12">
        <f t="shared" si="0"/>
        <v>-0.14306456847925511</v>
      </c>
      <c r="E12">
        <f t="shared" si="1"/>
        <v>9.5205726972551696E-2</v>
      </c>
    </row>
    <row r="13" spans="1:5" x14ac:dyDescent="0.35">
      <c r="A13" t="s">
        <v>5</v>
      </c>
      <c r="B13" s="3">
        <v>-2.2242089248159101E-2</v>
      </c>
      <c r="C13">
        <v>5.78387653314082E-2</v>
      </c>
      <c r="D13">
        <f t="shared" si="0"/>
        <v>-0.13791961991097551</v>
      </c>
      <c r="E13">
        <f t="shared" si="1"/>
        <v>9.3435441414657303E-2</v>
      </c>
    </row>
    <row r="14" spans="1:5" x14ac:dyDescent="0.35">
      <c r="A14" t="s">
        <v>4</v>
      </c>
      <c r="B14" s="3">
        <v>-1.51937249471122E-2</v>
      </c>
      <c r="C14">
        <v>5.7343231994624301E-2</v>
      </c>
      <c r="D14">
        <f t="shared" si="0"/>
        <v>-0.1298801889363608</v>
      </c>
      <c r="E14">
        <f t="shared" si="1"/>
        <v>9.9492739042136402E-2</v>
      </c>
    </row>
    <row r="15" spans="1:5" x14ac:dyDescent="0.35">
      <c r="A15" t="s">
        <v>3</v>
      </c>
      <c r="B15" s="3">
        <v>-0.242125327573983</v>
      </c>
      <c r="C15">
        <v>9.9999991833688406E-2</v>
      </c>
      <c r="D15">
        <f t="shared" si="0"/>
        <v>-0.44212531124135979</v>
      </c>
      <c r="E15">
        <f t="shared" si="1"/>
        <v>-4.2125343906606189E-2</v>
      </c>
    </row>
    <row r="16" spans="1:5" x14ac:dyDescent="0.35">
      <c r="A16" t="s">
        <v>2</v>
      </c>
      <c r="B16" s="3">
        <v>-7.7007897444103801E-2</v>
      </c>
      <c r="C16">
        <v>9.6076996050108707E-2</v>
      </c>
      <c r="D16">
        <f t="shared" si="0"/>
        <v>-0.26916188954432119</v>
      </c>
      <c r="E16">
        <f t="shared" si="1"/>
        <v>0.11514609465611361</v>
      </c>
    </row>
    <row r="17" spans="1:5" x14ac:dyDescent="0.35">
      <c r="A17" t="s">
        <v>1</v>
      </c>
      <c r="B17" s="3">
        <v>-4.2229368206032703E-3</v>
      </c>
      <c r="C17">
        <v>0.13743187264210599</v>
      </c>
      <c r="D17">
        <f t="shared" si="0"/>
        <v>-0.27908668210481524</v>
      </c>
      <c r="E17">
        <f t="shared" si="1"/>
        <v>0.27064080846360872</v>
      </c>
    </row>
    <row r="18" spans="1:5" x14ac:dyDescent="0.35">
      <c r="A18" t="s">
        <v>0</v>
      </c>
      <c r="B18" s="3">
        <v>-8.5016637839409603E-2</v>
      </c>
      <c r="C18">
        <v>0.20435710710077301</v>
      </c>
      <c r="D18">
        <f t="shared" si="0"/>
        <v>-0.49373085204095563</v>
      </c>
      <c r="E18">
        <f t="shared" si="1"/>
        <v>0.32369757636213642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6AC5-9F73-48CE-B6E9-3165BBD64A15}">
  <dimension ref="A1:G205"/>
  <sheetViews>
    <sheetView workbookViewId="0">
      <selection activeCell="A174" sqref="A174:A205"/>
    </sheetView>
  </sheetViews>
  <sheetFormatPr defaultRowHeight="14.5" x14ac:dyDescent="0.35"/>
  <cols>
    <col min="1" max="1" width="11.7265625" customWidth="1"/>
  </cols>
  <sheetData>
    <row r="1" spans="1:7" x14ac:dyDescent="0.35">
      <c r="B1" t="s">
        <v>19</v>
      </c>
      <c r="C1" t="s">
        <v>36</v>
      </c>
      <c r="D1" t="s">
        <v>37</v>
      </c>
      <c r="E1" t="s">
        <v>38</v>
      </c>
    </row>
    <row r="2" spans="1:7" x14ac:dyDescent="0.35">
      <c r="A2" s="1">
        <v>31137</v>
      </c>
      <c r="B2">
        <v>5.5716412930820702</v>
      </c>
      <c r="C2">
        <v>3.4466798770781066</v>
      </c>
      <c r="D2">
        <v>-0.22537217021690792</v>
      </c>
      <c r="E2">
        <v>3.2213077068611988</v>
      </c>
      <c r="G2" s="3"/>
    </row>
    <row r="3" spans="1:7" x14ac:dyDescent="0.35">
      <c r="A3" s="1">
        <v>31228</v>
      </c>
      <c r="B3">
        <v>3.51139037315777</v>
      </c>
      <c r="C3">
        <v>4.5312757833391979</v>
      </c>
      <c r="D3">
        <v>1.6175870433856581E-2</v>
      </c>
      <c r="E3">
        <v>4.547451653773054</v>
      </c>
      <c r="G3" s="3"/>
    </row>
    <row r="4" spans="1:7" x14ac:dyDescent="0.35">
      <c r="A4" s="1">
        <v>31320</v>
      </c>
      <c r="B4">
        <v>4.1745190815967099</v>
      </c>
      <c r="C4">
        <v>4.2593011069683886</v>
      </c>
      <c r="D4">
        <v>-1.8365626679957465E-2</v>
      </c>
      <c r="E4">
        <v>4.2409354802884307</v>
      </c>
      <c r="G4" s="3"/>
    </row>
    <row r="5" spans="1:7" x14ac:dyDescent="0.35">
      <c r="A5" s="1">
        <v>31412</v>
      </c>
      <c r="B5">
        <v>2.89990556972392</v>
      </c>
      <c r="C5">
        <v>4.3148541049764919</v>
      </c>
      <c r="D5">
        <v>-2.9143246771090921E-3</v>
      </c>
      <c r="E5">
        <v>4.3119397802993831</v>
      </c>
      <c r="G5" s="3"/>
    </row>
    <row r="6" spans="1:7" x14ac:dyDescent="0.35">
      <c r="A6" s="1">
        <v>31502</v>
      </c>
      <c r="B6">
        <v>4.3864539671835301</v>
      </c>
      <c r="C6">
        <v>3.6392998904602978</v>
      </c>
      <c r="D6">
        <v>1.8660995776124054E-3</v>
      </c>
      <c r="E6">
        <v>3.6411659900379103</v>
      </c>
      <c r="G6" s="3"/>
    </row>
    <row r="7" spans="1:7" x14ac:dyDescent="0.35">
      <c r="A7" s="1">
        <v>31593</v>
      </c>
      <c r="B7">
        <v>2.7682755152188698</v>
      </c>
      <c r="C7">
        <v>4.0504776418250907</v>
      </c>
      <c r="D7">
        <v>-1.7030805575284119E-2</v>
      </c>
      <c r="E7">
        <v>4.0334468362498068</v>
      </c>
      <c r="G7" s="3"/>
    </row>
    <row r="8" spans="1:7" x14ac:dyDescent="0.35">
      <c r="A8" s="1">
        <v>31685</v>
      </c>
      <c r="B8">
        <v>2.7809034160111299</v>
      </c>
      <c r="C8">
        <v>3.5830910029660137</v>
      </c>
      <c r="D8">
        <v>-2.0285591484229478E-2</v>
      </c>
      <c r="E8">
        <v>3.5628054114817842</v>
      </c>
      <c r="G8" s="3"/>
    </row>
    <row r="9" spans="1:7" x14ac:dyDescent="0.35">
      <c r="A9" s="1">
        <v>31777</v>
      </c>
      <c r="B9">
        <v>3.2971666081643001</v>
      </c>
      <c r="C9">
        <v>3.6839510602469074</v>
      </c>
      <c r="D9">
        <v>-3.0913241731818031E-2</v>
      </c>
      <c r="E9">
        <v>3.6530378185150894</v>
      </c>
      <c r="G9" s="3"/>
    </row>
    <row r="10" spans="1:7" x14ac:dyDescent="0.35">
      <c r="A10" s="1">
        <v>31867</v>
      </c>
      <c r="B10">
        <v>2.5522347018110501</v>
      </c>
      <c r="C10">
        <v>3.3945477264600474</v>
      </c>
      <c r="D10">
        <v>-5.3752507396154128E-2</v>
      </c>
      <c r="E10">
        <v>3.3407952190638932</v>
      </c>
      <c r="G10" s="3"/>
    </row>
    <row r="11" spans="1:7" x14ac:dyDescent="0.35">
      <c r="A11" s="1">
        <v>31958</v>
      </c>
      <c r="B11">
        <v>3.9430728449221402</v>
      </c>
      <c r="C11">
        <v>3.5602909018129223</v>
      </c>
      <c r="D11">
        <v>-1.5629491349553843E-2</v>
      </c>
      <c r="E11">
        <v>3.5446614104633682</v>
      </c>
    </row>
    <row r="12" spans="1:7" x14ac:dyDescent="0.35">
      <c r="A12" s="1">
        <v>32050</v>
      </c>
      <c r="B12">
        <v>3.6340904537733398</v>
      </c>
      <c r="C12">
        <v>3.6562590035272029</v>
      </c>
      <c r="D12">
        <v>-9.8545026044692466E-3</v>
      </c>
      <c r="E12">
        <v>3.6464045009227335</v>
      </c>
    </row>
    <row r="13" spans="1:7" x14ac:dyDescent="0.35">
      <c r="A13" s="1">
        <v>32142</v>
      </c>
      <c r="B13">
        <v>4.1302695000999101</v>
      </c>
      <c r="C13">
        <v>3.610266048300804</v>
      </c>
      <c r="D13">
        <v>6.1704051227687545E-2</v>
      </c>
      <c r="E13">
        <v>3.6719700995284916</v>
      </c>
    </row>
    <row r="14" spans="1:7" x14ac:dyDescent="0.35">
      <c r="A14" s="1">
        <v>32233</v>
      </c>
      <c r="B14">
        <v>3.9057787106536499</v>
      </c>
      <c r="C14">
        <v>3.5969294654427348</v>
      </c>
      <c r="D14">
        <v>0.21628013218181655</v>
      </c>
      <c r="E14">
        <v>3.8132095976245513</v>
      </c>
    </row>
    <row r="15" spans="1:7" x14ac:dyDescent="0.35">
      <c r="A15" s="1">
        <v>32324</v>
      </c>
      <c r="B15">
        <v>4.9393733115828899</v>
      </c>
      <c r="C15">
        <v>3.9651096167926303</v>
      </c>
      <c r="D15">
        <v>6.9016146118705504E-2</v>
      </c>
      <c r="E15">
        <v>4.0341257629113354</v>
      </c>
    </row>
    <row r="16" spans="1:7" x14ac:dyDescent="0.35">
      <c r="A16" s="1">
        <v>32416</v>
      </c>
      <c r="B16">
        <v>4.6922624523593797</v>
      </c>
      <c r="C16">
        <v>3.8915730228074401</v>
      </c>
      <c r="D16">
        <v>8.196693430377518E-3</v>
      </c>
      <c r="E16">
        <v>3.8997697162378175</v>
      </c>
    </row>
    <row r="17" spans="1:5" x14ac:dyDescent="0.35">
      <c r="A17" s="1">
        <v>32508</v>
      </c>
      <c r="B17">
        <v>4.54193489331709</v>
      </c>
      <c r="C17">
        <v>3.961840761106378</v>
      </c>
      <c r="D17">
        <v>5.2542570724039957E-2</v>
      </c>
      <c r="E17">
        <v>4.0143833318304178</v>
      </c>
    </row>
    <row r="18" spans="1:5" x14ac:dyDescent="0.35">
      <c r="A18" s="1">
        <v>32598</v>
      </c>
      <c r="B18">
        <v>4.4399094589768104</v>
      </c>
      <c r="C18">
        <v>4.6751300460061511</v>
      </c>
      <c r="D18">
        <v>0.1173903843039079</v>
      </c>
      <c r="E18">
        <v>4.7925204303100593</v>
      </c>
    </row>
    <row r="19" spans="1:5" x14ac:dyDescent="0.35">
      <c r="A19" s="1">
        <v>32689</v>
      </c>
      <c r="B19">
        <v>3.6865124287059601</v>
      </c>
      <c r="C19">
        <v>4.4292012027201935</v>
      </c>
      <c r="D19">
        <v>5.5052894824531004E-2</v>
      </c>
      <c r="E19">
        <v>4.4842540975447243</v>
      </c>
    </row>
    <row r="20" spans="1:5" x14ac:dyDescent="0.35">
      <c r="A20" s="1">
        <v>32781</v>
      </c>
      <c r="B20">
        <v>3.0148029362823801</v>
      </c>
      <c r="C20">
        <v>3.8131920949999252</v>
      </c>
      <c r="D20">
        <v>1.5383373252816775E-2</v>
      </c>
      <c r="E20">
        <v>3.8285754682527418</v>
      </c>
    </row>
    <row r="21" spans="1:5" x14ac:dyDescent="0.35">
      <c r="A21" s="1">
        <v>32873</v>
      </c>
      <c r="B21">
        <v>3.7101123139169299</v>
      </c>
      <c r="C21">
        <v>3.5462359112364847</v>
      </c>
      <c r="D21">
        <v>2.8121591979516296E-2</v>
      </c>
      <c r="E21">
        <v>3.5743575032160009</v>
      </c>
    </row>
    <row r="22" spans="1:5" x14ac:dyDescent="0.35">
      <c r="A22" s="1">
        <v>32963</v>
      </c>
      <c r="B22">
        <v>4.6863219700221004</v>
      </c>
      <c r="C22">
        <v>3.5338450755826094</v>
      </c>
      <c r="D22">
        <v>1.913601672600845E-2</v>
      </c>
      <c r="E22">
        <v>3.552981092308618</v>
      </c>
    </row>
    <row r="23" spans="1:5" x14ac:dyDescent="0.35">
      <c r="A23" s="1">
        <v>33054</v>
      </c>
      <c r="B23">
        <v>4.5416292436366996</v>
      </c>
      <c r="C23">
        <v>3.8129842591028678</v>
      </c>
      <c r="D23">
        <v>-9.2254102652641456E-3</v>
      </c>
      <c r="E23">
        <v>3.8037588488376035</v>
      </c>
    </row>
    <row r="24" spans="1:5" x14ac:dyDescent="0.35">
      <c r="A24" s="1">
        <v>33146</v>
      </c>
      <c r="B24">
        <v>4.1061905712629301</v>
      </c>
      <c r="C24">
        <v>3.7448947891001221</v>
      </c>
      <c r="D24">
        <v>4.10282107332795E-3</v>
      </c>
      <c r="E24">
        <v>3.7489976101734501</v>
      </c>
    </row>
    <row r="25" spans="1:5" x14ac:dyDescent="0.35">
      <c r="A25" s="1">
        <v>33238</v>
      </c>
      <c r="B25">
        <v>3.4011149829663498</v>
      </c>
      <c r="C25">
        <v>3.7847054304877727</v>
      </c>
      <c r="D25">
        <v>-5.7947548365534361E-2</v>
      </c>
      <c r="E25">
        <v>3.7267578821222385</v>
      </c>
    </row>
    <row r="26" spans="1:5" x14ac:dyDescent="0.35">
      <c r="A26" s="1">
        <v>33328</v>
      </c>
      <c r="B26">
        <v>3.5935579609786799</v>
      </c>
      <c r="C26">
        <v>4.3336339522300413</v>
      </c>
      <c r="D26">
        <v>-0.2657200944099703</v>
      </c>
      <c r="E26">
        <v>4.0679138578200709</v>
      </c>
    </row>
    <row r="27" spans="1:5" x14ac:dyDescent="0.35">
      <c r="A27" s="1">
        <v>33419</v>
      </c>
      <c r="B27">
        <v>3.1236654794835199</v>
      </c>
      <c r="C27">
        <v>3.8119996225956299</v>
      </c>
      <c r="D27">
        <v>-0.12911874450305361</v>
      </c>
      <c r="E27">
        <v>3.6828808780925764</v>
      </c>
    </row>
    <row r="28" spans="1:5" x14ac:dyDescent="0.35">
      <c r="A28" s="1">
        <v>33511</v>
      </c>
      <c r="B28">
        <v>3.6460548687932799</v>
      </c>
      <c r="C28">
        <v>3.1206144766865078</v>
      </c>
      <c r="D28">
        <v>-3.2989414849792148E-2</v>
      </c>
      <c r="E28">
        <v>3.0876250618367158</v>
      </c>
    </row>
    <row r="29" spans="1:5" x14ac:dyDescent="0.35">
      <c r="A29" s="1">
        <v>33603</v>
      </c>
      <c r="B29">
        <v>3.1887983338558801</v>
      </c>
      <c r="C29">
        <v>3.2262321257354296</v>
      </c>
      <c r="D29">
        <v>-0.13717937755588031</v>
      </c>
      <c r="E29">
        <v>3.0890527481795491</v>
      </c>
    </row>
    <row r="30" spans="1:5" x14ac:dyDescent="0.35">
      <c r="A30" s="1">
        <v>33694</v>
      </c>
      <c r="B30">
        <v>3.09247359786804</v>
      </c>
      <c r="C30">
        <v>3.1575314025307843</v>
      </c>
      <c r="D30">
        <v>-0.35492779861391149</v>
      </c>
      <c r="E30">
        <v>2.8026036039168729</v>
      </c>
    </row>
    <row r="31" spans="1:5" x14ac:dyDescent="0.35">
      <c r="A31" s="1">
        <v>33785</v>
      </c>
      <c r="B31">
        <v>2.85730257936049</v>
      </c>
      <c r="C31">
        <v>3.3512397848211619</v>
      </c>
      <c r="D31">
        <v>-0.14364151450269116</v>
      </c>
      <c r="E31">
        <v>3.2075982703184707</v>
      </c>
    </row>
    <row r="32" spans="1:5" x14ac:dyDescent="0.35">
      <c r="A32" s="1">
        <v>33877</v>
      </c>
      <c r="B32">
        <v>2.3864549613982402</v>
      </c>
      <c r="C32">
        <v>2.8413193564445369</v>
      </c>
      <c r="D32">
        <v>-5.3342560860028129E-2</v>
      </c>
      <c r="E32">
        <v>2.7879767955845089</v>
      </c>
    </row>
    <row r="33" spans="1:5" x14ac:dyDescent="0.35">
      <c r="A33" s="1">
        <v>33969</v>
      </c>
      <c r="B33">
        <v>2.96558936390434</v>
      </c>
      <c r="C33">
        <v>2.7092005667607668</v>
      </c>
      <c r="D33">
        <v>-9.0179710877138233E-2</v>
      </c>
      <c r="E33">
        <v>2.6190208558836288</v>
      </c>
    </row>
    <row r="34" spans="1:5" x14ac:dyDescent="0.35">
      <c r="A34" s="1">
        <v>34059</v>
      </c>
      <c r="B34">
        <v>2.7869003410195798</v>
      </c>
      <c r="C34">
        <v>2.772804802890191</v>
      </c>
      <c r="D34">
        <v>-8.280201740680615E-2</v>
      </c>
      <c r="E34">
        <v>2.6900027854833848</v>
      </c>
    </row>
    <row r="35" spans="1:5" x14ac:dyDescent="0.35">
      <c r="A35" s="1">
        <v>34150</v>
      </c>
      <c r="B35">
        <v>3.0730918982915898</v>
      </c>
      <c r="C35">
        <v>2.9649563544314814</v>
      </c>
      <c r="D35">
        <v>-2.7947608941625367E-2</v>
      </c>
      <c r="E35">
        <v>2.9370087454898561</v>
      </c>
    </row>
    <row r="36" spans="1:5" x14ac:dyDescent="0.35">
      <c r="A36" s="1">
        <v>34242</v>
      </c>
      <c r="B36">
        <v>2.2530887499549999</v>
      </c>
      <c r="C36">
        <v>2.4193207481674754</v>
      </c>
      <c r="D36">
        <v>-4.3492268404037089E-2</v>
      </c>
      <c r="E36">
        <v>2.3758284797634381</v>
      </c>
    </row>
    <row r="37" spans="1:5" x14ac:dyDescent="0.35">
      <c r="A37" s="1">
        <v>34334</v>
      </c>
      <c r="B37">
        <v>2.0752680540401598</v>
      </c>
      <c r="C37">
        <v>2.6550172538003682</v>
      </c>
      <c r="D37">
        <v>5.509595122517183E-3</v>
      </c>
      <c r="E37">
        <v>2.6605268489228853</v>
      </c>
    </row>
    <row r="38" spans="1:5" x14ac:dyDescent="0.35">
      <c r="A38" s="1">
        <v>34424</v>
      </c>
      <c r="B38">
        <v>1.82752465263083</v>
      </c>
      <c r="C38">
        <v>2.5765137102914988</v>
      </c>
      <c r="D38">
        <v>9.0861946619681139E-2</v>
      </c>
      <c r="E38">
        <v>2.6673756569111799</v>
      </c>
    </row>
    <row r="39" spans="1:5" x14ac:dyDescent="0.35">
      <c r="A39" s="1">
        <v>34515</v>
      </c>
      <c r="B39">
        <v>2.7167742723740602</v>
      </c>
      <c r="C39">
        <v>2.5317733075236415</v>
      </c>
      <c r="D39">
        <v>1.6396603234075872E-2</v>
      </c>
      <c r="E39">
        <v>2.5481699107577174</v>
      </c>
    </row>
    <row r="40" spans="1:5" x14ac:dyDescent="0.35">
      <c r="A40" s="1">
        <v>34607</v>
      </c>
      <c r="B40">
        <v>2.2519857459893702</v>
      </c>
      <c r="C40">
        <v>2.2260427229077258</v>
      </c>
      <c r="D40">
        <v>-1.9400052339523424E-2</v>
      </c>
      <c r="E40">
        <v>2.2066426705682023</v>
      </c>
    </row>
    <row r="41" spans="1:5" x14ac:dyDescent="0.35">
      <c r="A41" s="1">
        <v>34699</v>
      </c>
      <c r="B41">
        <v>2.0478519024883699</v>
      </c>
      <c r="C41">
        <v>2.3989370989493146</v>
      </c>
      <c r="D41">
        <v>7.071669132590705E-2</v>
      </c>
      <c r="E41">
        <v>2.4696537902752218</v>
      </c>
    </row>
    <row r="42" spans="1:5" x14ac:dyDescent="0.35">
      <c r="A42" s="1">
        <v>34789</v>
      </c>
      <c r="B42">
        <v>2.1147974294985299</v>
      </c>
      <c r="C42">
        <v>1.9883440028175663</v>
      </c>
      <c r="D42">
        <v>0.22253974011433739</v>
      </c>
      <c r="E42">
        <v>2.2108837429319035</v>
      </c>
    </row>
    <row r="43" spans="1:5" x14ac:dyDescent="0.35">
      <c r="A43" s="1">
        <v>34880</v>
      </c>
      <c r="B43">
        <v>2.3941701366118</v>
      </c>
      <c r="C43">
        <v>2.4568033511312759</v>
      </c>
      <c r="D43">
        <v>5.921812481491457E-2</v>
      </c>
      <c r="E43">
        <v>2.5160214759461903</v>
      </c>
    </row>
    <row r="44" spans="1:5" x14ac:dyDescent="0.35">
      <c r="A44" s="1">
        <v>34972</v>
      </c>
      <c r="B44">
        <v>1.9205663156508701</v>
      </c>
      <c r="C44">
        <v>2.0110050028423601</v>
      </c>
      <c r="D44">
        <v>-7.9952730481386205E-3</v>
      </c>
      <c r="E44">
        <v>2.0030097297942215</v>
      </c>
    </row>
    <row r="45" spans="1:5" x14ac:dyDescent="0.35">
      <c r="A45" s="1">
        <v>35064</v>
      </c>
      <c r="B45">
        <v>2.0226038294535602</v>
      </c>
      <c r="C45">
        <v>2.0015863127032678</v>
      </c>
      <c r="D45">
        <v>2.9007231181346221E-2</v>
      </c>
      <c r="E45">
        <v>2.0305935438846139</v>
      </c>
    </row>
    <row r="46" spans="1:5" x14ac:dyDescent="0.35">
      <c r="A46" s="1">
        <v>35155</v>
      </c>
      <c r="B46">
        <v>1.58197828900668</v>
      </c>
      <c r="C46">
        <v>2.1453434163239811</v>
      </c>
      <c r="D46">
        <v>5.1638188558073422E-2</v>
      </c>
      <c r="E46">
        <v>2.1969816048820543</v>
      </c>
    </row>
    <row r="47" spans="1:5" x14ac:dyDescent="0.35">
      <c r="A47" s="1">
        <v>35246</v>
      </c>
      <c r="B47">
        <v>1.9116725343916401</v>
      </c>
      <c r="C47">
        <v>2.104961843515007</v>
      </c>
      <c r="D47">
        <v>-4.4100636408846939E-3</v>
      </c>
      <c r="E47">
        <v>2.1005517798741224</v>
      </c>
    </row>
    <row r="48" spans="1:5" x14ac:dyDescent="0.35">
      <c r="A48" s="1">
        <v>35338</v>
      </c>
      <c r="B48">
        <v>1.83911132990684</v>
      </c>
      <c r="C48">
        <v>1.8153996529217755</v>
      </c>
      <c r="D48">
        <v>-2.7099574854689491E-3</v>
      </c>
      <c r="E48">
        <v>1.8126896954363065</v>
      </c>
    </row>
    <row r="49" spans="1:5" x14ac:dyDescent="0.35">
      <c r="A49" s="1">
        <v>35430</v>
      </c>
      <c r="B49">
        <v>2.2965899552639302</v>
      </c>
      <c r="C49">
        <v>1.9606507928212222</v>
      </c>
      <c r="D49">
        <v>3.2342957344068814E-2</v>
      </c>
      <c r="E49">
        <v>1.992993750165291</v>
      </c>
    </row>
    <row r="50" spans="1:5" x14ac:dyDescent="0.35">
      <c r="A50" s="1">
        <v>35520</v>
      </c>
      <c r="B50">
        <v>1.58069473423387</v>
      </c>
      <c r="C50">
        <v>1.9115305062646872</v>
      </c>
      <c r="D50">
        <v>0.1198271705451396</v>
      </c>
      <c r="E50">
        <v>2.0313576768098267</v>
      </c>
    </row>
    <row r="51" spans="1:5" x14ac:dyDescent="0.35">
      <c r="A51" s="1">
        <v>35611</v>
      </c>
      <c r="B51">
        <v>2.1034055713598798</v>
      </c>
      <c r="C51">
        <v>1.9117733113667108</v>
      </c>
      <c r="D51">
        <v>4.3445842793916209E-2</v>
      </c>
      <c r="E51">
        <v>1.955219154160627</v>
      </c>
    </row>
    <row r="52" spans="1:5" x14ac:dyDescent="0.35">
      <c r="A52" s="1">
        <v>35703</v>
      </c>
      <c r="B52">
        <v>0.93531242281732396</v>
      </c>
      <c r="C52">
        <v>1.9705309703812015</v>
      </c>
      <c r="D52">
        <v>8.6785015705204693E-3</v>
      </c>
      <c r="E52">
        <v>1.9792094719517219</v>
      </c>
    </row>
    <row r="53" spans="1:5" x14ac:dyDescent="0.35">
      <c r="A53" s="1">
        <v>35795</v>
      </c>
      <c r="B53">
        <v>1.2755975661444601</v>
      </c>
      <c r="C53">
        <v>1.5541541222589244</v>
      </c>
      <c r="D53">
        <v>5.106362065097951E-2</v>
      </c>
      <c r="E53">
        <v>1.6052177429099039</v>
      </c>
    </row>
    <row r="54" spans="1:5" x14ac:dyDescent="0.35">
      <c r="A54" s="1">
        <v>35885</v>
      </c>
      <c r="B54">
        <v>1.1819181284545599</v>
      </c>
      <c r="C54">
        <v>1.4159323196285185</v>
      </c>
      <c r="D54">
        <v>0.14532343120638919</v>
      </c>
      <c r="E54">
        <v>1.5612557508349076</v>
      </c>
    </row>
    <row r="55" spans="1:5" x14ac:dyDescent="0.35">
      <c r="A55" s="1">
        <v>35976</v>
      </c>
      <c r="B55">
        <v>1.22869343778451</v>
      </c>
      <c r="C55">
        <v>1.482441241923198</v>
      </c>
      <c r="D55">
        <v>7.0161400286160414E-2</v>
      </c>
      <c r="E55">
        <v>1.5526026422093584</v>
      </c>
    </row>
    <row r="56" spans="1:5" x14ac:dyDescent="0.35">
      <c r="A56" s="1">
        <v>36068</v>
      </c>
      <c r="B56">
        <v>1.43110427621215</v>
      </c>
      <c r="C56">
        <v>1.1866459139630985</v>
      </c>
      <c r="D56">
        <v>2.4227282833010649E-2</v>
      </c>
      <c r="E56">
        <v>1.2108731967961091</v>
      </c>
    </row>
    <row r="57" spans="1:5" x14ac:dyDescent="0.35">
      <c r="A57" s="1">
        <v>36160</v>
      </c>
      <c r="B57">
        <v>1.27605952244718</v>
      </c>
      <c r="C57">
        <v>1.4304261226139565</v>
      </c>
      <c r="D57">
        <v>6.0770339778570541E-2</v>
      </c>
      <c r="E57">
        <v>1.4911964623925271</v>
      </c>
    </row>
    <row r="58" spans="1:5" x14ac:dyDescent="0.35">
      <c r="A58" s="1">
        <v>36250</v>
      </c>
      <c r="B58">
        <v>1.0122184239762</v>
      </c>
      <c r="C58">
        <v>1.0665897275773712</v>
      </c>
      <c r="D58">
        <v>0.12359224164251187</v>
      </c>
      <c r="E58">
        <v>1.1901819692198832</v>
      </c>
    </row>
    <row r="59" spans="1:5" x14ac:dyDescent="0.35">
      <c r="A59" s="1">
        <v>36341</v>
      </c>
      <c r="B59">
        <v>1.3957750284877699</v>
      </c>
      <c r="C59">
        <v>1.5797159968558145</v>
      </c>
      <c r="D59">
        <v>5.0584804135536926E-2</v>
      </c>
      <c r="E59">
        <v>1.6303008009913516</v>
      </c>
    </row>
    <row r="60" spans="1:5" x14ac:dyDescent="0.35">
      <c r="A60" s="1">
        <v>36433</v>
      </c>
      <c r="B60">
        <v>1.4790217449393901</v>
      </c>
      <c r="C60">
        <v>1.2645905963174831</v>
      </c>
      <c r="D60">
        <v>2.8675824812397853E-2</v>
      </c>
      <c r="E60">
        <v>1.293266421129881</v>
      </c>
    </row>
    <row r="61" spans="1:5" x14ac:dyDescent="0.35">
      <c r="A61" s="1">
        <v>36525</v>
      </c>
      <c r="B61">
        <v>1.89678283028482</v>
      </c>
      <c r="C61">
        <v>1.4361886193366959</v>
      </c>
      <c r="D61">
        <v>4.7235849922397613E-2</v>
      </c>
      <c r="E61">
        <v>1.4834244692590937</v>
      </c>
    </row>
    <row r="62" spans="1:5" x14ac:dyDescent="0.35">
      <c r="A62" s="1">
        <v>36616</v>
      </c>
      <c r="B62">
        <v>2.1126415017440299</v>
      </c>
      <c r="C62">
        <v>1.4551958551114941</v>
      </c>
      <c r="D62">
        <v>0.12339684330188669</v>
      </c>
      <c r="E62">
        <v>1.5785926984133807</v>
      </c>
    </row>
    <row r="63" spans="1:5" x14ac:dyDescent="0.35">
      <c r="A63" s="1">
        <v>36707</v>
      </c>
      <c r="B63">
        <v>1.39919405251722</v>
      </c>
      <c r="C63">
        <v>1.7482083129702992</v>
      </c>
      <c r="D63">
        <v>6.2958773186347738E-2</v>
      </c>
      <c r="E63">
        <v>1.8111670861566469</v>
      </c>
    </row>
    <row r="64" spans="1:5" x14ac:dyDescent="0.35">
      <c r="A64" s="1">
        <v>36799</v>
      </c>
      <c r="B64">
        <v>1.9474124257022201</v>
      </c>
      <c r="C64">
        <v>1.5443886633877288</v>
      </c>
      <c r="D64">
        <v>3.6017102014337991E-2</v>
      </c>
      <c r="E64">
        <v>1.5804057654020669</v>
      </c>
    </row>
    <row r="65" spans="1:5" x14ac:dyDescent="0.35">
      <c r="A65" s="1">
        <v>36891</v>
      </c>
      <c r="B65">
        <v>1.99205896501035</v>
      </c>
      <c r="C65">
        <v>1.7149227963183828</v>
      </c>
      <c r="D65">
        <v>3.8656139886264811E-2</v>
      </c>
      <c r="E65">
        <v>1.7535789362046477</v>
      </c>
    </row>
    <row r="66" spans="1:5" x14ac:dyDescent="0.35">
      <c r="A66" s="1">
        <v>36981</v>
      </c>
      <c r="B66">
        <v>2.62958883601687</v>
      </c>
      <c r="C66">
        <v>1.9287983272256874</v>
      </c>
      <c r="D66">
        <v>7.9586883122225033E-3</v>
      </c>
      <c r="E66">
        <v>1.9367570155379099</v>
      </c>
    </row>
    <row r="67" spans="1:5" x14ac:dyDescent="0.35">
      <c r="A67" s="1">
        <v>37072</v>
      </c>
      <c r="B67">
        <v>1.5208751958921201</v>
      </c>
      <c r="C67">
        <v>1.9088535621038565</v>
      </c>
      <c r="D67">
        <v>-1.1712044421926842E-2</v>
      </c>
      <c r="E67">
        <v>1.8971415176819297</v>
      </c>
    </row>
    <row r="68" spans="1:5" x14ac:dyDescent="0.35">
      <c r="A68" s="1">
        <v>37164</v>
      </c>
      <c r="B68">
        <v>1.03286147073153</v>
      </c>
      <c r="C68">
        <v>1.7340882506166539</v>
      </c>
      <c r="D68">
        <v>1.0061939319730522E-2</v>
      </c>
      <c r="E68">
        <v>1.7441501899363845</v>
      </c>
    </row>
    <row r="69" spans="1:5" x14ac:dyDescent="0.35">
      <c r="A69" s="1">
        <v>37256</v>
      </c>
      <c r="B69">
        <v>1.9461070088685899</v>
      </c>
      <c r="C69">
        <v>1.7412624260099796</v>
      </c>
      <c r="D69">
        <v>-0.1239139234826918</v>
      </c>
      <c r="E69">
        <v>1.6173485025272878</v>
      </c>
    </row>
    <row r="70" spans="1:5" x14ac:dyDescent="0.35">
      <c r="A70" s="1">
        <v>37346</v>
      </c>
      <c r="B70">
        <v>1.23542574624111</v>
      </c>
      <c r="C70">
        <v>1.779122551905691</v>
      </c>
      <c r="D70">
        <v>-0.50447441475467103</v>
      </c>
      <c r="E70">
        <v>1.2746481371510199</v>
      </c>
    </row>
    <row r="71" spans="1:5" x14ac:dyDescent="0.35">
      <c r="A71" s="1">
        <v>37437</v>
      </c>
      <c r="B71">
        <v>2.2208571629715501</v>
      </c>
      <c r="C71">
        <v>1.5775367776636311</v>
      </c>
      <c r="D71">
        <v>-0.17228083728623766</v>
      </c>
      <c r="E71">
        <v>1.4052559403773934</v>
      </c>
    </row>
    <row r="72" spans="1:5" x14ac:dyDescent="0.35">
      <c r="A72" s="1">
        <v>37529</v>
      </c>
      <c r="B72">
        <v>2.1455893505933599</v>
      </c>
      <c r="C72">
        <v>1.4724521740917322</v>
      </c>
      <c r="D72">
        <v>-3.0368596243615653E-2</v>
      </c>
      <c r="E72">
        <v>1.4420835778481167</v>
      </c>
    </row>
    <row r="73" spans="1:5" x14ac:dyDescent="0.35">
      <c r="A73" s="1">
        <v>37621</v>
      </c>
      <c r="B73">
        <v>1.43112276045041</v>
      </c>
      <c r="C73">
        <v>1.6891268559178032</v>
      </c>
      <c r="D73">
        <v>-0.12011925582017115</v>
      </c>
      <c r="E73">
        <v>1.5690076000976321</v>
      </c>
    </row>
    <row r="74" spans="1:5" x14ac:dyDescent="0.35">
      <c r="A74" s="1">
        <v>37711</v>
      </c>
      <c r="B74">
        <v>1.2398326646889399</v>
      </c>
      <c r="C74">
        <v>1.8661929313604437</v>
      </c>
      <c r="D74">
        <v>-0.21190532610591353</v>
      </c>
      <c r="E74">
        <v>1.6542876052545301</v>
      </c>
    </row>
    <row r="75" spans="1:5" x14ac:dyDescent="0.35">
      <c r="A75" s="1">
        <v>37802</v>
      </c>
      <c r="B75">
        <v>1.5248382176997699</v>
      </c>
      <c r="C75">
        <v>1.770665244060841</v>
      </c>
      <c r="D75">
        <v>-8.7371044057140634E-2</v>
      </c>
      <c r="E75">
        <v>1.6832942000037003</v>
      </c>
    </row>
    <row r="76" spans="1:5" x14ac:dyDescent="0.35">
      <c r="A76" s="1">
        <v>37894</v>
      </c>
      <c r="B76">
        <v>1.84348186051785</v>
      </c>
      <c r="C76">
        <v>1.4580128373288481</v>
      </c>
      <c r="D76">
        <v>-4.2113215959210859E-2</v>
      </c>
      <c r="E76">
        <v>1.4158996213696373</v>
      </c>
    </row>
    <row r="77" spans="1:5" x14ac:dyDescent="0.35">
      <c r="A77" s="1">
        <v>37986</v>
      </c>
      <c r="B77">
        <v>1.8042358687817299</v>
      </c>
      <c r="C77">
        <v>1.5475558497090542</v>
      </c>
      <c r="D77">
        <v>-7.5906757180565887E-2</v>
      </c>
      <c r="E77">
        <v>1.4716490925284884</v>
      </c>
    </row>
    <row r="78" spans="1:5" x14ac:dyDescent="0.35">
      <c r="A78" s="1">
        <v>38077</v>
      </c>
      <c r="B78">
        <v>2.2156164274645</v>
      </c>
      <c r="C78">
        <v>1.6338992798914462</v>
      </c>
      <c r="D78">
        <v>-6.7234182568628315E-2</v>
      </c>
      <c r="E78">
        <v>1.566665097322818</v>
      </c>
    </row>
    <row r="79" spans="1:5" x14ac:dyDescent="0.35">
      <c r="A79" s="1">
        <v>38168</v>
      </c>
      <c r="B79">
        <v>2.3104507108465002</v>
      </c>
      <c r="C79">
        <v>1.8231071192949233</v>
      </c>
      <c r="D79">
        <v>-1.7020236412486067E-2</v>
      </c>
      <c r="E79">
        <v>1.8060868828824372</v>
      </c>
    </row>
    <row r="80" spans="1:5" x14ac:dyDescent="0.35">
      <c r="A80" s="1">
        <v>38260</v>
      </c>
      <c r="B80">
        <v>1.43807783556431</v>
      </c>
      <c r="C80">
        <v>1.7476645328278571</v>
      </c>
      <c r="D80">
        <v>-2.2748669925684632E-2</v>
      </c>
      <c r="E80">
        <v>1.7249158629021724</v>
      </c>
    </row>
    <row r="81" spans="1:5" x14ac:dyDescent="0.35">
      <c r="A81" s="1">
        <v>38352</v>
      </c>
      <c r="B81">
        <v>2.18794125859527</v>
      </c>
      <c r="C81">
        <v>1.7672282796035252</v>
      </c>
      <c r="D81">
        <v>5.0561533175260541E-2</v>
      </c>
      <c r="E81">
        <v>1.8177898127787857</v>
      </c>
    </row>
    <row r="82" spans="1:5" x14ac:dyDescent="0.35">
      <c r="A82" s="1">
        <v>38442</v>
      </c>
      <c r="B82">
        <v>2.8755751031769501</v>
      </c>
      <c r="C82">
        <v>2.0775163581310361</v>
      </c>
      <c r="D82">
        <v>0.15246697644459084</v>
      </c>
      <c r="E82">
        <v>2.229983334575627</v>
      </c>
    </row>
    <row r="83" spans="1:5" x14ac:dyDescent="0.35">
      <c r="A83" s="1">
        <v>38533</v>
      </c>
      <c r="B83">
        <v>1.9961831559960099</v>
      </c>
      <c r="C83">
        <v>2.0636127269721301</v>
      </c>
      <c r="D83">
        <v>3.5780259368028269E-2</v>
      </c>
      <c r="E83">
        <v>2.0993929863401584</v>
      </c>
    </row>
    <row r="84" spans="1:5" x14ac:dyDescent="0.35">
      <c r="A84" s="1">
        <v>38625</v>
      </c>
      <c r="B84">
        <v>1.5659314397881301</v>
      </c>
      <c r="C84">
        <v>1.7981799375498002</v>
      </c>
      <c r="D84">
        <v>-1.0508142979703617E-2</v>
      </c>
      <c r="E84">
        <v>1.7876717945700966</v>
      </c>
    </row>
    <row r="85" spans="1:5" x14ac:dyDescent="0.35">
      <c r="A85" s="1">
        <v>38717</v>
      </c>
      <c r="B85">
        <v>2.70069277071125</v>
      </c>
      <c r="C85">
        <v>1.8759742161283963</v>
      </c>
      <c r="D85">
        <v>3.9634333851633868E-2</v>
      </c>
      <c r="E85">
        <v>1.9156085499800302</v>
      </c>
    </row>
    <row r="86" spans="1:5" x14ac:dyDescent="0.35">
      <c r="A86" s="1">
        <v>38807</v>
      </c>
      <c r="B86">
        <v>2.3381994339143701</v>
      </c>
      <c r="C86">
        <v>2.4066864974799986</v>
      </c>
      <c r="D86">
        <v>0.11644063837819921</v>
      </c>
      <c r="E86">
        <v>2.5231271358581977</v>
      </c>
    </row>
    <row r="87" spans="1:5" x14ac:dyDescent="0.35">
      <c r="A87" s="1">
        <v>38898</v>
      </c>
      <c r="B87">
        <v>3.2263711577735701</v>
      </c>
      <c r="C87">
        <v>2.0028383039469717</v>
      </c>
      <c r="D87">
        <v>3.08531353756193E-2</v>
      </c>
      <c r="E87">
        <v>2.0336914393225909</v>
      </c>
    </row>
    <row r="88" spans="1:5" x14ac:dyDescent="0.35">
      <c r="A88" s="1">
        <v>38990</v>
      </c>
      <c r="B88">
        <v>2.1704673283867</v>
      </c>
      <c r="C88">
        <v>2.0084972910796144</v>
      </c>
      <c r="D88">
        <v>8.0716448025006538E-4</v>
      </c>
      <c r="E88">
        <v>2.0093044555598643</v>
      </c>
    </row>
    <row r="89" spans="1:5" x14ac:dyDescent="0.35">
      <c r="A89" s="1">
        <v>39082</v>
      </c>
      <c r="B89">
        <v>1.7357518665935801</v>
      </c>
      <c r="C89">
        <v>2.1062768893770922</v>
      </c>
      <c r="D89">
        <v>3.7117256348977549E-2</v>
      </c>
      <c r="E89">
        <v>2.1433941457260697</v>
      </c>
    </row>
    <row r="90" spans="1:5" x14ac:dyDescent="0.35">
      <c r="A90" s="1">
        <v>39172</v>
      </c>
      <c r="B90">
        <v>2.7884187952121202</v>
      </c>
      <c r="C90">
        <v>2.4010000457565774</v>
      </c>
      <c r="D90">
        <v>7.5551131792474427E-2</v>
      </c>
      <c r="E90">
        <v>2.4765511775490521</v>
      </c>
    </row>
    <row r="91" spans="1:5" x14ac:dyDescent="0.35">
      <c r="A91" s="1">
        <v>39263</v>
      </c>
      <c r="B91">
        <v>1.67363343471513</v>
      </c>
      <c r="C91">
        <v>2.1577712109472347</v>
      </c>
      <c r="D91">
        <v>1.663770774059942E-2</v>
      </c>
      <c r="E91">
        <v>2.1744089186878339</v>
      </c>
    </row>
    <row r="92" spans="1:5" x14ac:dyDescent="0.35">
      <c r="A92" s="1">
        <v>39355</v>
      </c>
      <c r="B92">
        <v>1.9788000965285699</v>
      </c>
      <c r="C92">
        <v>1.8411109506646708</v>
      </c>
      <c r="D92">
        <v>-2.1311614137311028E-4</v>
      </c>
      <c r="E92">
        <v>1.8408978345232976</v>
      </c>
    </row>
    <row r="93" spans="1:5" x14ac:dyDescent="0.35">
      <c r="A93" s="1">
        <v>39447</v>
      </c>
      <c r="B93">
        <v>2.7913101946323602</v>
      </c>
      <c r="C93">
        <v>1.8189442691210913</v>
      </c>
      <c r="D93">
        <v>-1.4647289090004779E-2</v>
      </c>
      <c r="E93">
        <v>1.8042969800310866</v>
      </c>
    </row>
    <row r="94" spans="1:5" x14ac:dyDescent="0.35">
      <c r="A94" s="1">
        <v>39538</v>
      </c>
      <c r="B94">
        <v>2.1380422066499198</v>
      </c>
      <c r="C94">
        <v>2.5335189022279043</v>
      </c>
      <c r="D94">
        <v>-0.11291720074085786</v>
      </c>
      <c r="E94">
        <v>2.4206017014870467</v>
      </c>
    </row>
    <row r="95" spans="1:5" x14ac:dyDescent="0.35">
      <c r="A95" s="1">
        <v>39629</v>
      </c>
      <c r="B95">
        <v>1.68936235640944</v>
      </c>
      <c r="C95">
        <v>2.0406245586311633</v>
      </c>
      <c r="D95">
        <v>-7.5564982244398421E-2</v>
      </c>
      <c r="E95">
        <v>1.9650595763867649</v>
      </c>
    </row>
    <row r="96" spans="1:5" x14ac:dyDescent="0.35">
      <c r="A96" s="1">
        <v>39721</v>
      </c>
      <c r="B96">
        <v>2.0574108588390998</v>
      </c>
      <c r="C96">
        <v>1.851062272608329</v>
      </c>
      <c r="D96">
        <v>-3.2269468863301023E-2</v>
      </c>
      <c r="E96">
        <v>1.8187928037450281</v>
      </c>
    </row>
    <row r="97" spans="1:5" x14ac:dyDescent="0.35">
      <c r="A97" s="1">
        <v>39813</v>
      </c>
      <c r="B97">
        <v>-0.31773024546361001</v>
      </c>
      <c r="C97">
        <v>1.9316976253718598</v>
      </c>
      <c r="D97">
        <v>-0.16145026664302939</v>
      </c>
      <c r="E97">
        <v>1.7702473587288305</v>
      </c>
    </row>
    <row r="98" spans="1:5" x14ac:dyDescent="0.35">
      <c r="A98" s="1">
        <v>39903</v>
      </c>
      <c r="B98">
        <v>0</v>
      </c>
      <c r="C98">
        <v>1.3749840158282756</v>
      </c>
      <c r="D98">
        <v>-0.55025985833746893</v>
      </c>
      <c r="E98">
        <v>0.82472415749080663</v>
      </c>
    </row>
    <row r="99" spans="1:5" x14ac:dyDescent="0.35">
      <c r="A99" s="1">
        <v>39994</v>
      </c>
      <c r="B99">
        <v>1.5737282793437399</v>
      </c>
      <c r="C99">
        <v>1.3429669512544842</v>
      </c>
      <c r="D99">
        <v>-0.28806592953281102</v>
      </c>
      <c r="E99">
        <v>1.0549010217216732</v>
      </c>
    </row>
    <row r="100" spans="1:5" x14ac:dyDescent="0.35">
      <c r="A100" s="1">
        <v>40086</v>
      </c>
      <c r="B100">
        <v>1.42554784040047</v>
      </c>
      <c r="C100">
        <v>0.91947216911509422</v>
      </c>
      <c r="D100">
        <v>-0.10009065832769011</v>
      </c>
      <c r="E100">
        <v>0.81938151078740407</v>
      </c>
    </row>
    <row r="101" spans="1:5" x14ac:dyDescent="0.35">
      <c r="A101" s="1">
        <v>40178</v>
      </c>
      <c r="B101">
        <v>2.51528522338397</v>
      </c>
      <c r="C101">
        <v>1.0935352700740406</v>
      </c>
      <c r="D101">
        <v>-0.26788789221129494</v>
      </c>
      <c r="E101">
        <v>0.82564737786274567</v>
      </c>
    </row>
    <row r="102" spans="1:5" x14ac:dyDescent="0.35">
      <c r="A102" s="1">
        <v>40268</v>
      </c>
      <c r="B102">
        <v>1.37537932612259</v>
      </c>
      <c r="C102">
        <v>1.3747637302659974</v>
      </c>
      <c r="D102">
        <v>-0.49249050134071398</v>
      </c>
      <c r="E102">
        <v>0.88227322892528348</v>
      </c>
    </row>
    <row r="103" spans="1:5" x14ac:dyDescent="0.35">
      <c r="A103" s="1">
        <v>40359</v>
      </c>
      <c r="B103">
        <v>1.0863975964805901</v>
      </c>
      <c r="C103">
        <v>1.7986867395730219</v>
      </c>
      <c r="D103">
        <v>-0.15206062534045653</v>
      </c>
      <c r="E103">
        <v>1.6466261142325653</v>
      </c>
    </row>
    <row r="104" spans="1:5" x14ac:dyDescent="0.35">
      <c r="A104" s="1">
        <v>40451</v>
      </c>
      <c r="B104">
        <v>0.61228529436467805</v>
      </c>
      <c r="C104">
        <v>1.4355336053142302</v>
      </c>
      <c r="D104">
        <v>-8.7718029100012598E-2</v>
      </c>
      <c r="E104">
        <v>1.3478155762142177</v>
      </c>
    </row>
    <row r="105" spans="1:5" x14ac:dyDescent="0.35">
      <c r="A105" s="1">
        <v>40543</v>
      </c>
      <c r="B105">
        <v>1.2704360087561299</v>
      </c>
      <c r="C105">
        <v>1.3892396908858973</v>
      </c>
      <c r="D105">
        <v>-3.2178465614795503E-2</v>
      </c>
      <c r="E105">
        <v>1.3570612252711018</v>
      </c>
    </row>
    <row r="106" spans="1:5" x14ac:dyDescent="0.35">
      <c r="A106" s="1">
        <v>40633</v>
      </c>
      <c r="B106">
        <v>1.7691371974371599</v>
      </c>
      <c r="C106">
        <v>1.1601698173980639</v>
      </c>
      <c r="D106">
        <v>2.6122767235375557E-2</v>
      </c>
      <c r="E106">
        <v>1.1862925846334396</v>
      </c>
    </row>
    <row r="107" spans="1:5" x14ac:dyDescent="0.35">
      <c r="A107" s="1">
        <v>40724</v>
      </c>
      <c r="B107">
        <v>2.3625943146627</v>
      </c>
      <c r="C107">
        <v>1.5993529787729639</v>
      </c>
      <c r="D107">
        <v>-4.1545279125818999E-2</v>
      </c>
      <c r="E107">
        <v>1.5578076996471448</v>
      </c>
    </row>
    <row r="108" spans="1:5" x14ac:dyDescent="0.35">
      <c r="A108" s="1">
        <v>40816</v>
      </c>
      <c r="B108">
        <v>1.83561596856691</v>
      </c>
      <c r="C108">
        <v>1.4480250924371951</v>
      </c>
      <c r="D108">
        <v>-7.4625634771185126E-2</v>
      </c>
      <c r="E108">
        <v>1.37339945766601</v>
      </c>
    </row>
    <row r="109" spans="1:5" x14ac:dyDescent="0.35">
      <c r="A109" s="1">
        <v>40908</v>
      </c>
      <c r="B109">
        <v>1.43327495431504</v>
      </c>
      <c r="C109">
        <v>1.6734012952496338</v>
      </c>
      <c r="D109">
        <v>-1.2558335916194041E-2</v>
      </c>
      <c r="E109">
        <v>1.6608429593334397</v>
      </c>
    </row>
    <row r="110" spans="1:5" x14ac:dyDescent="0.35">
      <c r="A110" s="1">
        <v>40999</v>
      </c>
      <c r="B110">
        <v>2.5470127655138999</v>
      </c>
      <c r="C110">
        <v>1.9074226851777452</v>
      </c>
      <c r="D110">
        <v>5.8220236754628313E-2</v>
      </c>
      <c r="E110">
        <v>1.9656429219323734</v>
      </c>
    </row>
    <row r="111" spans="1:5" x14ac:dyDescent="0.35">
      <c r="A111" s="1">
        <v>41090</v>
      </c>
      <c r="B111">
        <v>1.6644522883506601</v>
      </c>
      <c r="C111">
        <v>2.0103660899658675</v>
      </c>
      <c r="D111">
        <v>-2.8174204543802865E-2</v>
      </c>
      <c r="E111">
        <v>1.9821918854220646</v>
      </c>
    </row>
    <row r="112" spans="1:5" x14ac:dyDescent="0.35">
      <c r="A112" s="1">
        <v>41182</v>
      </c>
      <c r="B112">
        <v>1.1607514439253499</v>
      </c>
      <c r="C112">
        <v>1.6745632578767848</v>
      </c>
      <c r="D112">
        <v>-6.0559328295873072E-2</v>
      </c>
      <c r="E112">
        <v>1.6140039295809117</v>
      </c>
    </row>
    <row r="113" spans="1:5" x14ac:dyDescent="0.35">
      <c r="A113" s="1">
        <v>41274</v>
      </c>
      <c r="B113">
        <v>1.78340935179093</v>
      </c>
      <c r="C113">
        <v>1.5935655875144925</v>
      </c>
      <c r="D113">
        <v>9.107804996173835E-3</v>
      </c>
      <c r="E113">
        <v>1.6026733925106664</v>
      </c>
    </row>
    <row r="114" spans="1:5" x14ac:dyDescent="0.35">
      <c r="A114" s="1">
        <v>41364</v>
      </c>
      <c r="B114">
        <v>1.5674323873386</v>
      </c>
      <c r="C114">
        <v>1.7438916743790429</v>
      </c>
      <c r="D114">
        <v>4.9429480025900342E-2</v>
      </c>
      <c r="E114">
        <v>1.7933211544049432</v>
      </c>
    </row>
    <row r="115" spans="1:5" x14ac:dyDescent="0.35">
      <c r="A115" s="1">
        <v>41455</v>
      </c>
      <c r="B115">
        <v>1.1348740591375199</v>
      </c>
      <c r="C115">
        <v>1.6025480627933648</v>
      </c>
      <c r="D115">
        <v>-3.1849989319703509E-2</v>
      </c>
      <c r="E115">
        <v>1.5706980734736613</v>
      </c>
    </row>
    <row r="116" spans="1:5" x14ac:dyDescent="0.35">
      <c r="A116" s="1">
        <v>41547</v>
      </c>
      <c r="B116">
        <v>1.5827046203139301</v>
      </c>
      <c r="C116">
        <v>1.3115501211690497</v>
      </c>
      <c r="D116">
        <v>-5.1746802494689957E-2</v>
      </c>
      <c r="E116">
        <v>1.2598033186743598</v>
      </c>
    </row>
    <row r="117" spans="1:5" x14ac:dyDescent="0.35">
      <c r="A117" s="1">
        <v>41639</v>
      </c>
      <c r="B117">
        <v>1.73942332879955</v>
      </c>
      <c r="C117">
        <v>1.5021004054817537</v>
      </c>
      <c r="D117">
        <v>1.5145176134486737E-2</v>
      </c>
      <c r="E117">
        <v>1.5172455816162405</v>
      </c>
    </row>
    <row r="118" spans="1:5" x14ac:dyDescent="0.35">
      <c r="A118" s="1">
        <v>41729</v>
      </c>
      <c r="B118">
        <v>1.26702060456045</v>
      </c>
      <c r="C118">
        <v>1.53736730467251</v>
      </c>
      <c r="D118">
        <v>0.13502369132183173</v>
      </c>
      <c r="E118">
        <v>1.6723909959943417</v>
      </c>
    </row>
    <row r="119" spans="1:5" x14ac:dyDescent="0.35">
      <c r="A119" s="1">
        <v>41820</v>
      </c>
      <c r="B119">
        <v>1.7604875944556999</v>
      </c>
      <c r="C119">
        <v>1.5354274928457408</v>
      </c>
      <c r="D119">
        <v>1.2910777974887815E-2</v>
      </c>
      <c r="E119">
        <v>1.5483382708206286</v>
      </c>
    </row>
    <row r="120" spans="1:5" x14ac:dyDescent="0.35">
      <c r="A120" s="1">
        <v>41912</v>
      </c>
      <c r="B120">
        <v>1.50702460688416</v>
      </c>
      <c r="C120">
        <v>1.422737117243045</v>
      </c>
      <c r="D120">
        <v>-3.0362542398954809E-2</v>
      </c>
      <c r="E120">
        <v>1.3923745748440901</v>
      </c>
    </row>
    <row r="121" spans="1:5" x14ac:dyDescent="0.35">
      <c r="A121" s="1">
        <v>42004</v>
      </c>
      <c r="B121">
        <v>1.0887102031782201</v>
      </c>
      <c r="C121">
        <v>1.5282738327247594</v>
      </c>
      <c r="D121">
        <v>5.4708944942280825E-2</v>
      </c>
      <c r="E121">
        <v>1.5829827776670402</v>
      </c>
    </row>
    <row r="122" spans="1:5" x14ac:dyDescent="0.35">
      <c r="A122" s="1">
        <v>42094</v>
      </c>
      <c r="B122">
        <v>0.67129599181092703</v>
      </c>
      <c r="C122">
        <v>1.4233781350604624</v>
      </c>
      <c r="D122">
        <v>0.19134462859566195</v>
      </c>
      <c r="E122">
        <v>1.6147227636561243</v>
      </c>
    </row>
    <row r="123" spans="1:5" x14ac:dyDescent="0.35">
      <c r="A123" s="1">
        <v>42185</v>
      </c>
      <c r="B123">
        <v>1.79319933488912</v>
      </c>
      <c r="C123">
        <v>1.4116852562961815</v>
      </c>
      <c r="D123">
        <v>4.7159028819220711E-2</v>
      </c>
      <c r="E123">
        <v>1.4588442851154022</v>
      </c>
    </row>
    <row r="124" spans="1:5" x14ac:dyDescent="0.35">
      <c r="A124" s="1">
        <v>42277</v>
      </c>
      <c r="B124">
        <v>1.2959736333029801</v>
      </c>
      <c r="C124">
        <v>1.2312569549628778</v>
      </c>
      <c r="D124">
        <v>-1.4835602590709526E-2</v>
      </c>
      <c r="E124">
        <v>1.2164213523721683</v>
      </c>
    </row>
    <row r="125" spans="1:5" x14ac:dyDescent="0.35">
      <c r="A125" s="1">
        <v>42369</v>
      </c>
      <c r="B125">
        <v>1.0008814254785099</v>
      </c>
      <c r="C125">
        <v>1.2468051624365843</v>
      </c>
      <c r="D125">
        <v>4.8581696287061361E-2</v>
      </c>
      <c r="E125">
        <v>1.2953868587236457</v>
      </c>
    </row>
    <row r="126" spans="1:5" x14ac:dyDescent="0.35">
      <c r="A126" s="1">
        <v>42460</v>
      </c>
      <c r="B126">
        <v>1.68337246312912</v>
      </c>
      <c r="C126">
        <v>1.2616338086924954</v>
      </c>
      <c r="D126">
        <v>0.13506441306824746</v>
      </c>
      <c r="E126">
        <v>1.3966982217607429</v>
      </c>
    </row>
    <row r="127" spans="1:5" x14ac:dyDescent="0.35">
      <c r="A127" s="1">
        <v>42551</v>
      </c>
      <c r="B127">
        <v>2.2120044333022499</v>
      </c>
      <c r="C127">
        <v>1.5604577959266615</v>
      </c>
      <c r="D127">
        <v>1.8939448205464816E-2</v>
      </c>
      <c r="E127">
        <v>1.5793972441321262</v>
      </c>
    </row>
    <row r="128" spans="1:5" x14ac:dyDescent="0.35">
      <c r="A128" s="1">
        <v>42643</v>
      </c>
      <c r="B128">
        <v>1.7495731043999101</v>
      </c>
      <c r="C128">
        <v>1.3973558340179113</v>
      </c>
      <c r="D128">
        <v>-7.3427605095294458E-3</v>
      </c>
      <c r="E128">
        <v>1.3900130735083818</v>
      </c>
    </row>
    <row r="129" spans="1:5" x14ac:dyDescent="0.35">
      <c r="A129" s="1">
        <v>42735</v>
      </c>
      <c r="B129">
        <v>1.3811092132901499</v>
      </c>
      <c r="C129">
        <v>1.5751901870773368</v>
      </c>
      <c r="D129">
        <v>1.9799327605255278E-2</v>
      </c>
      <c r="E129">
        <v>1.5949895146825921</v>
      </c>
    </row>
    <row r="130" spans="1:5" x14ac:dyDescent="0.35">
      <c r="A130" s="1">
        <v>42825</v>
      </c>
      <c r="B130">
        <v>1.8710469412309401</v>
      </c>
      <c r="C130">
        <v>1.9215568392244666</v>
      </c>
      <c r="D130">
        <v>8.0135650986649445E-2</v>
      </c>
      <c r="E130">
        <v>2.0016924902111159</v>
      </c>
    </row>
    <row r="131" spans="1:5" x14ac:dyDescent="0.35">
      <c r="A131" s="1">
        <v>42916</v>
      </c>
      <c r="B131">
        <v>1.3455919464984301</v>
      </c>
      <c r="C131">
        <v>1.7871273156312222</v>
      </c>
      <c r="D131">
        <v>4.0691195714741862E-2</v>
      </c>
      <c r="E131">
        <v>1.827818511345964</v>
      </c>
    </row>
    <row r="132" spans="1:5" x14ac:dyDescent="0.35">
      <c r="A132" s="1">
        <v>43008</v>
      </c>
      <c r="B132">
        <v>1.2156691660367001</v>
      </c>
      <c r="C132">
        <v>1.3654652690948224</v>
      </c>
      <c r="D132">
        <v>4.9594659719040604E-3</v>
      </c>
      <c r="E132">
        <v>1.3704247350667265</v>
      </c>
    </row>
    <row r="133" spans="1:5" x14ac:dyDescent="0.35">
      <c r="A133" s="1">
        <v>43100</v>
      </c>
      <c r="B133">
        <v>1.7897007727260601</v>
      </c>
      <c r="C133">
        <v>1.469662178183144</v>
      </c>
      <c r="D133">
        <v>5.5756155740842951E-2</v>
      </c>
      <c r="E133">
        <v>1.5254183339239871</v>
      </c>
    </row>
    <row r="134" spans="1:5" x14ac:dyDescent="0.35">
      <c r="A134" s="1">
        <v>43190</v>
      </c>
      <c r="B134">
        <v>2.5699437576150701</v>
      </c>
      <c r="C134">
        <v>1.5933100893684158</v>
      </c>
      <c r="D134">
        <v>0.16190148517437503</v>
      </c>
      <c r="E134">
        <v>1.7552115745427908</v>
      </c>
    </row>
    <row r="135" spans="1:5" x14ac:dyDescent="0.35">
      <c r="A135" s="1">
        <v>43281</v>
      </c>
      <c r="B135">
        <v>2.1634084159603599</v>
      </c>
      <c r="C135">
        <v>1.7124797527706508</v>
      </c>
      <c r="D135">
        <v>6.8521088738082991E-2</v>
      </c>
      <c r="E135">
        <v>1.7810008415087337</v>
      </c>
    </row>
    <row r="136" spans="1:5" x14ac:dyDescent="0.35">
      <c r="A136" s="1">
        <v>43373</v>
      </c>
      <c r="B136">
        <v>1.2837630227997101</v>
      </c>
      <c r="C136">
        <v>1.6415087249206444</v>
      </c>
      <c r="D136">
        <v>2.3835468420185708E-2</v>
      </c>
      <c r="E136">
        <v>1.6653441933408302</v>
      </c>
    </row>
    <row r="137" spans="1:5" x14ac:dyDescent="0.35">
      <c r="A137" s="1">
        <v>43465</v>
      </c>
      <c r="B137">
        <v>1.8783646774579199</v>
      </c>
      <c r="C137">
        <v>1.722715790225595</v>
      </c>
      <c r="D137">
        <v>9.2736310566695762E-2</v>
      </c>
      <c r="E137">
        <v>1.8154521007922908</v>
      </c>
    </row>
    <row r="138" spans="1:5" x14ac:dyDescent="0.35">
      <c r="A138" s="1">
        <v>43555</v>
      </c>
      <c r="B138">
        <v>1.61669964649873</v>
      </c>
      <c r="C138">
        <v>2.0676908366804092</v>
      </c>
      <c r="D138">
        <v>0.21293402601954756</v>
      </c>
      <c r="E138">
        <v>2.2806248626999568</v>
      </c>
    </row>
    <row r="139" spans="1:5" x14ac:dyDescent="0.35">
      <c r="A139" s="1">
        <v>43646</v>
      </c>
      <c r="B139">
        <v>1.69671623682381</v>
      </c>
      <c r="C139">
        <v>1.7161552089867929</v>
      </c>
      <c r="D139">
        <v>7.0037339599459902E-2</v>
      </c>
      <c r="E139">
        <v>1.7861925485862526</v>
      </c>
    </row>
    <row r="140" spans="1:5" x14ac:dyDescent="0.35">
      <c r="A140" s="1">
        <v>43738</v>
      </c>
      <c r="B140">
        <v>1.49772974434443</v>
      </c>
      <c r="C140">
        <v>1.4426023187476003</v>
      </c>
      <c r="D140">
        <v>2.7543406296541409E-2</v>
      </c>
      <c r="E140">
        <v>1.4701457250441416</v>
      </c>
    </row>
    <row r="141" spans="1:5" x14ac:dyDescent="0.35">
      <c r="A141" s="1">
        <v>43830</v>
      </c>
      <c r="B141">
        <v>1.4103253030053999</v>
      </c>
      <c r="C141">
        <v>1.5811641213991563</v>
      </c>
      <c r="D141">
        <v>2.3771664279234404E-2</v>
      </c>
      <c r="E141">
        <v>1.6049357856783908</v>
      </c>
    </row>
    <row r="142" spans="1:5" x14ac:dyDescent="0.35">
      <c r="A142" s="1">
        <v>43921</v>
      </c>
      <c r="B142">
        <v>1.7123279327524401</v>
      </c>
      <c r="C142">
        <v>1.5935290646861073</v>
      </c>
      <c r="D142">
        <v>-1.0367310817842389E-2</v>
      </c>
      <c r="E142">
        <v>1.583161753868265</v>
      </c>
    </row>
    <row r="143" spans="1:5" x14ac:dyDescent="0.35">
      <c r="A143" s="1">
        <v>44012</v>
      </c>
      <c r="B143">
        <v>-0.77790966970270303</v>
      </c>
      <c r="C143">
        <v>1.4836017120671015</v>
      </c>
      <c r="D143">
        <v>-3.1573335990785371E-2</v>
      </c>
      <c r="E143">
        <v>1.4520283760763162</v>
      </c>
    </row>
    <row r="144" spans="1:5" x14ac:dyDescent="0.35">
      <c r="A144" s="1">
        <v>44104</v>
      </c>
      <c r="B144">
        <v>3.06568459765748</v>
      </c>
      <c r="C144">
        <v>0.9620687142298574</v>
      </c>
      <c r="D144">
        <v>-2.8161942412416274E-2</v>
      </c>
      <c r="E144">
        <v>0.93390677181744108</v>
      </c>
    </row>
    <row r="145" spans="1:5" x14ac:dyDescent="0.35">
      <c r="A145" s="1">
        <v>44196</v>
      </c>
      <c r="B145">
        <v>1.8148982898736901</v>
      </c>
      <c r="C145">
        <v>1.3900761588200343</v>
      </c>
      <c r="D145">
        <v>-0.17053532271548882</v>
      </c>
      <c r="E145">
        <v>1.2195408361045454</v>
      </c>
    </row>
    <row r="146" spans="1:5" x14ac:dyDescent="0.35">
      <c r="A146" s="1">
        <v>44286</v>
      </c>
      <c r="B146">
        <v>3.4046374056315698</v>
      </c>
      <c r="C146">
        <v>1.6108132914302198</v>
      </c>
      <c r="D146">
        <v>-0.35865918102487759</v>
      </c>
      <c r="E146">
        <v>1.2521541104053422</v>
      </c>
    </row>
    <row r="147" spans="1:5" x14ac:dyDescent="0.35">
      <c r="A147" s="1">
        <v>44377</v>
      </c>
      <c r="B147">
        <v>5.9241769887034001</v>
      </c>
      <c r="C147">
        <v>1.8746075898107419</v>
      </c>
      <c r="D147">
        <v>-4.4629187302789232E-2</v>
      </c>
      <c r="E147">
        <v>1.8299784025079526</v>
      </c>
    </row>
    <row r="148" spans="1:5" x14ac:dyDescent="0.35">
      <c r="A148" s="1">
        <v>44469</v>
      </c>
      <c r="B148">
        <v>4.9062884117327901</v>
      </c>
      <c r="C148">
        <v>2.7944552942090626</v>
      </c>
      <c r="D148">
        <v>2.9998826736558189E-2</v>
      </c>
      <c r="E148">
        <v>2.8244541209456209</v>
      </c>
    </row>
    <row r="149" spans="1:5" x14ac:dyDescent="0.35">
      <c r="A149" s="1">
        <v>44561</v>
      </c>
      <c r="B149">
        <v>5.3174686153178499</v>
      </c>
      <c r="C149">
        <v>2.9637615157960471</v>
      </c>
      <c r="D149">
        <v>0.24682205509266741</v>
      </c>
      <c r="E149">
        <v>3.2105835708887147</v>
      </c>
    </row>
    <row r="150" spans="1:5" x14ac:dyDescent="0.35">
      <c r="A150" s="1">
        <v>44651</v>
      </c>
      <c r="B150">
        <v>6.1093123694334102</v>
      </c>
      <c r="C150">
        <v>5.2333858009896668</v>
      </c>
      <c r="D150">
        <v>0.74612318192778881</v>
      </c>
      <c r="E150">
        <v>5.9795089829174559</v>
      </c>
    </row>
    <row r="151" spans="1:5" x14ac:dyDescent="0.35">
      <c r="A151" s="1">
        <v>44742</v>
      </c>
      <c r="B151">
        <v>4.8112073986452</v>
      </c>
      <c r="C151">
        <v>4.2708239453500072</v>
      </c>
      <c r="D151">
        <v>0.288327404525963</v>
      </c>
      <c r="E151">
        <v>4.5591513498759699</v>
      </c>
    </row>
    <row r="152" spans="1:5" x14ac:dyDescent="0.35">
      <c r="A152" s="1">
        <v>44834</v>
      </c>
      <c r="B152">
        <v>5.2024358687415599</v>
      </c>
      <c r="C152">
        <v>3.9563086634477349</v>
      </c>
      <c r="D152">
        <v>7.3247812982392108E-2</v>
      </c>
      <c r="E152">
        <v>4.0295564764301268</v>
      </c>
    </row>
    <row r="153" spans="1:5" x14ac:dyDescent="0.35">
      <c r="A153" s="1">
        <v>44926</v>
      </c>
      <c r="B153">
        <v>4.6966977064642297</v>
      </c>
      <c r="C153">
        <v>3.8073787725232751</v>
      </c>
      <c r="D153">
        <v>0.10680769545963154</v>
      </c>
      <c r="E153">
        <v>3.9141864679829066</v>
      </c>
    </row>
    <row r="154" spans="1:5" x14ac:dyDescent="0.35">
      <c r="A154" s="1">
        <v>45016</v>
      </c>
      <c r="B154">
        <v>4.7274248629292899</v>
      </c>
      <c r="C154">
        <v>5.2281909306108965</v>
      </c>
      <c r="D154">
        <v>3.0258802358162924E-2</v>
      </c>
      <c r="E154">
        <v>5.2584497329690594</v>
      </c>
    </row>
    <row r="155" spans="1:5" x14ac:dyDescent="0.35">
      <c r="A155" s="1">
        <v>45107</v>
      </c>
      <c r="B155">
        <v>3.8498023432686601</v>
      </c>
      <c r="C155">
        <v>3.682447794147373</v>
      </c>
      <c r="D155">
        <v>2.5825309202798519E-3</v>
      </c>
      <c r="E155">
        <v>3.685030325067653</v>
      </c>
    </row>
    <row r="156" spans="1:5" x14ac:dyDescent="0.35">
      <c r="A156" s="1">
        <v>45199</v>
      </c>
      <c r="B156">
        <v>2.3522624467618098</v>
      </c>
      <c r="C156">
        <v>3.4113176062301749</v>
      </c>
      <c r="D156">
        <v>3.6342971795830965E-2</v>
      </c>
      <c r="E156">
        <v>3.4476605780260057</v>
      </c>
    </row>
    <row r="157" spans="1:5" x14ac:dyDescent="0.35">
      <c r="A157" s="1">
        <v>45291</v>
      </c>
      <c r="B157">
        <v>2.0261723985870801</v>
      </c>
      <c r="C157">
        <v>2.8335014158393186</v>
      </c>
      <c r="D157">
        <v>-7.6445156387104155E-2</v>
      </c>
      <c r="E157">
        <v>2.7570562594522143</v>
      </c>
    </row>
    <row r="158" spans="1:5" x14ac:dyDescent="0.35">
      <c r="A158" s="1">
        <v>45382</v>
      </c>
      <c r="B158">
        <v>3.7475529580883302</v>
      </c>
      <c r="C158">
        <v>3.2491732033949776</v>
      </c>
      <c r="D158">
        <v>-0.24243540370647487</v>
      </c>
      <c r="E158">
        <v>3.0067377996885027</v>
      </c>
    </row>
    <row r="159" spans="1:5" x14ac:dyDescent="0.35">
      <c r="A159" s="1">
        <v>45473</v>
      </c>
      <c r="B159">
        <v>2.7884952402672698</v>
      </c>
      <c r="C159">
        <v>2.5618729746670876</v>
      </c>
      <c r="D159">
        <v>-5.3892378799434926E-2</v>
      </c>
      <c r="E159">
        <v>2.5079805958676529</v>
      </c>
    </row>
    <row r="160" spans="1:5" x14ac:dyDescent="0.35">
      <c r="A160" s="1">
        <v>45565</v>
      </c>
      <c r="B160">
        <v>2.1928557662752302</v>
      </c>
      <c r="C160">
        <v>2.1794545574567219</v>
      </c>
      <c r="D160">
        <v>1.5163845631258714E-2</v>
      </c>
      <c r="E160">
        <v>2.1946184030879805</v>
      </c>
    </row>
    <row r="161" spans="1:5" x14ac:dyDescent="0.35">
      <c r="A161" s="1">
        <v>45657</v>
      </c>
      <c r="B161" s="2">
        <v>2.5</v>
      </c>
      <c r="C161">
        <v>2.146165794891977</v>
      </c>
      <c r="D161">
        <v>-7.3716696170966309E-2</v>
      </c>
      <c r="E161">
        <v>2.0724490987210107</v>
      </c>
    </row>
    <row r="162" spans="1:5" x14ac:dyDescent="0.35">
      <c r="A162" s="1">
        <v>45747</v>
      </c>
      <c r="B162">
        <v>2.6773364918652414</v>
      </c>
      <c r="C162">
        <v>2.9018249725443064</v>
      </c>
      <c r="D162">
        <v>-0.22448848067906518</v>
      </c>
      <c r="E162">
        <v>2.6773364918652414</v>
      </c>
    </row>
    <row r="163" spans="1:5" x14ac:dyDescent="0.35">
      <c r="A163" s="1">
        <v>45838</v>
      </c>
      <c r="B163">
        <v>2.1378290764063115</v>
      </c>
      <c r="C163">
        <v>2.1940018121166527</v>
      </c>
      <c r="D163">
        <v>-5.6172735710341024E-2</v>
      </c>
      <c r="E163">
        <v>2.1378290764063115</v>
      </c>
    </row>
    <row r="164" spans="1:5" x14ac:dyDescent="0.35">
      <c r="A164" s="1">
        <v>45930</v>
      </c>
      <c r="B164">
        <v>1.92647117337998</v>
      </c>
      <c r="C164">
        <v>1.9217591242434804</v>
      </c>
      <c r="D164">
        <v>4.7120491364994847E-3</v>
      </c>
      <c r="E164">
        <v>1.92647117337998</v>
      </c>
    </row>
    <row r="165" spans="1:5" x14ac:dyDescent="0.35">
      <c r="A165" s="1">
        <v>46022</v>
      </c>
      <c r="B165">
        <v>1.8903919233232784</v>
      </c>
      <c r="C165">
        <v>1.9057136532516641</v>
      </c>
      <c r="D165">
        <v>-1.5321729928385618E-2</v>
      </c>
      <c r="E165">
        <v>1.8903919233232784</v>
      </c>
    </row>
    <row r="166" spans="1:5" x14ac:dyDescent="0.35">
      <c r="A166" s="1"/>
    </row>
    <row r="167" spans="1:5" x14ac:dyDescent="0.35">
      <c r="A167" s="1"/>
    </row>
    <row r="168" spans="1:5" x14ac:dyDescent="0.35">
      <c r="A168" s="1"/>
    </row>
    <row r="169" spans="1:5" x14ac:dyDescent="0.35">
      <c r="A169" s="1"/>
    </row>
    <row r="170" spans="1:5" x14ac:dyDescent="0.35">
      <c r="A170" s="1"/>
    </row>
    <row r="171" spans="1:5" x14ac:dyDescent="0.35">
      <c r="A171" s="1"/>
    </row>
    <row r="172" spans="1:5" x14ac:dyDescent="0.35">
      <c r="A172" s="1"/>
    </row>
    <row r="173" spans="1:5" x14ac:dyDescent="0.35">
      <c r="A173" s="1"/>
    </row>
    <row r="174" spans="1:5" x14ac:dyDescent="0.35">
      <c r="A174" s="1"/>
    </row>
    <row r="175" spans="1:5" x14ac:dyDescent="0.35">
      <c r="A175" s="1"/>
    </row>
    <row r="176" spans="1:5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  <row r="180" spans="1:1" x14ac:dyDescent="0.35">
      <c r="A180" s="1"/>
    </row>
    <row r="181" spans="1:1" x14ac:dyDescent="0.35">
      <c r="A181" s="1"/>
    </row>
    <row r="182" spans="1:1" x14ac:dyDescent="0.35">
      <c r="A182" s="1"/>
    </row>
    <row r="183" spans="1:1" x14ac:dyDescent="0.35">
      <c r="A183" s="1"/>
    </row>
    <row r="184" spans="1:1" x14ac:dyDescent="0.35">
      <c r="A184" s="1"/>
    </row>
    <row r="185" spans="1:1" x14ac:dyDescent="0.35">
      <c r="A185" s="1"/>
    </row>
    <row r="186" spans="1:1" x14ac:dyDescent="0.35">
      <c r="A186" s="1"/>
    </row>
    <row r="187" spans="1:1" x14ac:dyDescent="0.35">
      <c r="A187" s="1"/>
    </row>
    <row r="188" spans="1:1" x14ac:dyDescent="0.35">
      <c r="A188" s="1"/>
    </row>
    <row r="189" spans="1:1" x14ac:dyDescent="0.35">
      <c r="A189" s="1"/>
    </row>
    <row r="190" spans="1:1" x14ac:dyDescent="0.35">
      <c r="A190" s="1"/>
    </row>
    <row r="191" spans="1:1" x14ac:dyDescent="0.35">
      <c r="A191" s="1"/>
    </row>
    <row r="192" spans="1:1" x14ac:dyDescent="0.35">
      <c r="A192" s="1"/>
    </row>
    <row r="193" spans="1:1" x14ac:dyDescent="0.35">
      <c r="A193" s="1"/>
    </row>
    <row r="194" spans="1:1" x14ac:dyDescent="0.35">
      <c r="A194" s="1"/>
    </row>
    <row r="195" spans="1:1" x14ac:dyDescent="0.35">
      <c r="A195" s="1"/>
    </row>
    <row r="196" spans="1:1" x14ac:dyDescent="0.35">
      <c r="A196" s="1"/>
    </row>
    <row r="197" spans="1:1" x14ac:dyDescent="0.35">
      <c r="A197" s="1"/>
    </row>
    <row r="198" spans="1:1" x14ac:dyDescent="0.35">
      <c r="A198" s="1"/>
    </row>
    <row r="199" spans="1:1" x14ac:dyDescent="0.35">
      <c r="A199" s="1"/>
    </row>
    <row r="200" spans="1:1" x14ac:dyDescent="0.35">
      <c r="A200" s="1"/>
    </row>
    <row r="201" spans="1:1" x14ac:dyDescent="0.35">
      <c r="A201" s="1"/>
    </row>
    <row r="202" spans="1:1" x14ac:dyDescent="0.35">
      <c r="A202" s="1"/>
    </row>
    <row r="203" spans="1:1" x14ac:dyDescent="0.35">
      <c r="A203" s="1"/>
    </row>
    <row r="204" spans="1:1" x14ac:dyDescent="0.35">
      <c r="A204" s="1"/>
    </row>
    <row r="205" spans="1:1" x14ac:dyDescent="0.35">
      <c r="A205" s="1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785753-8DBA-4835-A650-6ED3AB4209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16FA7E-B6F4-4C14-BAFC-1C2996925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C82EB8-C5B3-4449-B5EE-26ECE3F00DDA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elements/1.1/"/>
    <ds:schemaRef ds:uri="http://www.w3.org/XML/1998/namespace"/>
    <ds:schemaRef ds:uri="d64264fa-5603-4e4e-a2f4-32f4724a08c4"/>
    <ds:schemaRef ds:uri="http://purl.org/dc/terms/"/>
    <ds:schemaRef ds:uri="2814f50d-da92-4ebb-b3e7-78ffc71e2a52"/>
    <ds:schemaRef ds:uri="http://schemas.openxmlformats.org/package/2006/metadata/core-properties"/>
    <ds:schemaRef ds:uri="http://purl.org/dc/dcmitype/"/>
    <ds:schemaRef ds:uri="b6b0a385-71c1-4ba9-b48d-f3f9140e37ea"/>
    <ds:schemaRef ds:uri="8172f215-60fb-4aea-bce3-5824ce8231c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data1</vt:lpstr>
      <vt:lpstr>data2</vt:lpstr>
      <vt:lpstr>data3</vt:lpstr>
      <vt:lpstr>data4</vt:lpstr>
      <vt:lpstr>Chart1</vt:lpstr>
      <vt:lpstr>Chart2</vt:lpstr>
      <vt:lpstr>Chart3</vt:lpstr>
      <vt:lpstr>Chart4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Atkinson, Tyler</dc:creator>
  <cp:lastModifiedBy>Carter, Wayne</cp:lastModifiedBy>
  <dcterms:created xsi:type="dcterms:W3CDTF">2025-01-28T20:41:52Z</dcterms:created>
  <dcterms:modified xsi:type="dcterms:W3CDTF">2025-02-04T22:31:06Z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65269c60-0483-4c57-9e8c-3779d6900235_Enabled">
    <vt:lpwstr>true</vt:lpwstr>
  </property>
  <property fmtid="{D5CDD505-2E9C-101B-9397-08002B2CF9AE}" pid="5" name="MSIP_Label_65269c60-0483-4c57-9e8c-3779d6900235_SetDate">
    <vt:lpwstr>2025-02-04T22:31:03Z</vt:lpwstr>
  </property>
  <property fmtid="{D5CDD505-2E9C-101B-9397-08002B2CF9AE}" pid="6" name="MSIP_Label_65269c60-0483-4c57-9e8c-3779d6900235_Method">
    <vt:lpwstr>Privileged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ActionId">
    <vt:lpwstr>d074408b-5a56-424a-acf6-aaed381a9a1c</vt:lpwstr>
  </property>
  <property fmtid="{D5CDD505-2E9C-101B-9397-08002B2CF9AE}" pid="10" name="MSIP_Label_65269c60-0483-4c57-9e8c-3779d6900235_ContentBits">
    <vt:lpwstr>0</vt:lpwstr>
  </property>
</Properties>
</file>